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Quarterly_Budget" sheetId="1" r:id="rId1"/>
    <sheet name="Monthy_budget" sheetId="2" r:id="rId2"/>
    <sheet name="Monthly_expense_detail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<sst xmlns="http://schemas.openxmlformats.org/spreadsheetml/2006/main" count="96" uniqueCount="71">
  <si>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R&amp;D budget ($k)</t>
  </si>
  <si>
    <t>Item</t>
  </si>
  <si>
    <t>Q1</t>
  </si>
  <si>
    <t>Q2</t>
  </si>
  <si>
    <t>Q3</t>
  </si>
  <si>
    <t>Q4</t>
  </si>
  <si>
    <t>Qrt-Total</t>
  </si>
  <si>
    <t>Year total</t>
  </si>
  <si>
    <t>Cumulative total</t>
  </si>
  <si>
    <t>Highest Head Count</t>
  </si>
  <si>
    <t>Instructions:</t>
  </si>
  <si>
    <t>1- Fill in the Budget Detail under Monthly_expense_detail</t>
  </si>
  <si>
    <t>Monthly Total</t>
  </si>
  <si>
    <t>Cumulative Total</t>
  </si>
  <si>
    <t>Assumptions</t>
  </si>
  <si>
    <t>1- Benefits are not included in the labor costs – separate line item</t>
  </si>
  <si>
    <t>2- No deprecation is included</t>
  </si>
  <si>
    <t>Avg k$/month</t>
  </si>
  <si>
    <t>Monthly R&amp;D Budget (k$)</t>
  </si>
  <si>
    <t>Category</t>
  </si>
  <si>
    <t>Labor</t>
  </si>
  <si>
    <t>Hardware</t>
  </si>
  <si>
    <t>IT Hardware</t>
  </si>
  <si>
    <t>IT Software</t>
  </si>
  <si>
    <t>Development Software</t>
  </si>
  <si>
    <t>Travel</t>
  </si>
  <si>
    <t>Services</t>
  </si>
  <si>
    <t>Consultants</t>
  </si>
  <si>
    <t>Insurance</t>
  </si>
  <si>
    <t>Telephone</t>
  </si>
  <si>
    <t>Office supplies</t>
  </si>
  <si>
    <t>Rent</t>
  </si>
  <si>
    <t>Licenses</t>
  </si>
  <si>
    <t>Utilities</t>
  </si>
  <si>
    <t>IP</t>
  </si>
  <si>
    <t>Benefits</t>
  </si>
  <si>
    <t>Monthly Total (k$))</t>
  </si>
  <si>
    <t>Cumulative Total (k$)</t>
  </si>
  <si>
    <t>Consulting rate</t>
  </si>
  <si>
    <t>$/hour</t>
  </si>
  <si>
    <t>$/year</t>
  </si>
  <si>
    <t>Labor rate 1</t>
  </si>
  <si>
    <t>Labor rate 2</t>
  </si>
  <si>
    <t>Labor rate 3</t>
  </si>
  <si>
    <t>Labor rate 4</t>
  </si>
  <si>
    <t>Benefits (%)</t>
  </si>
  <si>
    <t>Fill In Items below. Put Categories in for Summing Above</t>
  </si>
  <si>
    <t>Reason</t>
  </si>
  <si>
    <t>Tapes</t>
  </si>
  <si>
    <t>- Server backup</t>
  </si>
  <si>
    <t>Consumables</t>
  </si>
  <si>
    <t>- Note books, etc</t>
  </si>
  <si>
    <t>Server</t>
  </si>
  <si>
    <t>- Place to put files and run jobs</t>
  </si>
  <si>
    <t>PC's</t>
  </si>
  <si>
    <t>- Computers for employees</t>
  </si>
  <si>
    <t>Boards and other reader stuff</t>
  </si>
  <si>
    <t>- Reader board development</t>
  </si>
  <si>
    <t>RFID Readers</t>
  </si>
  <si>
    <t>- readers</t>
  </si>
  <si>
    <t>RFID Infrastructure</t>
  </si>
  <si>
    <t>- Switches and other stuff</t>
  </si>
  <si>
    <t>Software Engineer</t>
  </si>
  <si>
    <t>- Web developer</t>
  </si>
  <si>
    <t>Office space</t>
  </si>
  <si>
    <t>- Office Rent</t>
  </si>
  <si>
    <t xml:space="preserve">Travel </t>
  </si>
  <si>
    <t xml:space="preserve"> '- Travel to conferences/customers</t>
  </si>
  <si>
    <t>CEO</t>
  </si>
  <si>
    <t>- CEO of the company</t>
  </si>
  <si>
    <t>Telephone system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</si>
</sst>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* #,##0_);_(* \(#,##0\);_(* \-_);_(@_)"/>
    <numFmt numFmtId="167" formatCode="MMM\-YY;@"/>
    <numFmt numFmtId="168" formatCode="0.0"/>
    <numFmt numFmtId="169" formatCode="_(* #,##0.00_);_(* \(#,##0.00\);_(* \-??_);_(@_)"/>
    <numFmt numFmtId="170" formatCode="_(* #,##0.0_);_(* \(#,##0.0\);_(* \-??_);_(@_)"/>
    <numFmt numFmtId="171" formatCode="_(* #,##0_);_(* \(#,##0\);_(* \-??_);_(@_)"/>
    <numFmt numFmtId="172" formatCode="#,##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ont="1" applyBorder="1" applyAlignment="1">
      <alignment horizontal="right"/>
    </xf>
    <xf numFmtId="166" fontId="0" fillId="0" borderId="4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5" xfId="0" applyBorder="1" applyAlignment="1">
      <alignment horizontal="center"/>
    </xf>
    <xf numFmtId="167" fontId="0" fillId="0" borderId="5" xfId="0" applyNumberFormat="1" applyBorder="1" applyAlignment="1">
      <alignment/>
    </xf>
    <xf numFmtId="168" fontId="0" fillId="0" borderId="0" xfId="0" applyNumberFormat="1" applyAlignment="1">
      <alignment horizontal="center"/>
    </xf>
    <xf numFmtId="168" fontId="0" fillId="0" borderId="6" xfId="0" applyNumberFormat="1" applyBorder="1" applyAlignment="1">
      <alignment horizontal="center"/>
    </xf>
    <xf numFmtId="170" fontId="1" fillId="0" borderId="4" xfId="15" applyNumberFormat="1" applyFont="1" applyFill="1" applyBorder="1" applyAlignment="1" applyProtection="1">
      <alignment horizontal="center"/>
      <protection/>
    </xf>
    <xf numFmtId="168" fontId="0" fillId="0" borderId="7" xfId="0" applyNumberFormat="1" applyBorder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71" fontId="1" fillId="0" borderId="4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 wrapText="1"/>
    </xf>
    <xf numFmtId="168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zoomScale="85" zoomScaleNormal="85" workbookViewId="0" topLeftCell="A1">
      <selection activeCell="A32" sqref="A32"/>
    </sheetView>
  </sheetViews>
  <sheetFormatPr defaultColWidth="9.140625" defaultRowHeight="12.75"/>
  <cols>
    <col min="1" max="1" width="47.140625" style="0" customWidth="1"/>
    <col min="2" max="14" width="10.7109375" style="0" customWidth="1"/>
    <col min="15" max="15" width="10.8515625" style="0" customWidth="1"/>
    <col min="16" max="16" width="11.28125" style="0" customWidth="1"/>
    <col min="17" max="17" width="11.57421875" style="0" customWidth="1"/>
  </cols>
  <sheetData>
    <row r="2" ht="12">
      <c r="A2" t="s">
        <v>0</v>
      </c>
    </row>
    <row r="4" spans="1:17" ht="12">
      <c r="A4" s="1"/>
      <c r="B4" s="2">
        <v>2007</v>
      </c>
      <c r="C4" s="2"/>
      <c r="D4" s="2"/>
      <c r="E4" s="2"/>
      <c r="F4" s="3">
        <v>2008</v>
      </c>
      <c r="G4" s="3"/>
      <c r="H4" s="3"/>
      <c r="I4" s="3"/>
      <c r="J4" s="3">
        <v>2009</v>
      </c>
      <c r="K4" s="3"/>
      <c r="L4" s="3"/>
      <c r="M4" s="3"/>
      <c r="N4" s="4"/>
      <c r="O4" s="4"/>
      <c r="P4" s="4"/>
      <c r="Q4" s="4"/>
    </row>
    <row r="5" spans="1:17" ht="12">
      <c r="A5" s="5" t="s">
        <v>1</v>
      </c>
      <c r="B5" s="6" t="s">
        <v>2</v>
      </c>
      <c r="C5" s="7" t="s">
        <v>3</v>
      </c>
      <c r="D5" s="7" t="s">
        <v>4</v>
      </c>
      <c r="E5" s="5" t="s">
        <v>5</v>
      </c>
      <c r="F5" s="7" t="s">
        <v>2</v>
      </c>
      <c r="G5" s="7" t="s">
        <v>3</v>
      </c>
      <c r="H5" s="7" t="s">
        <v>4</v>
      </c>
      <c r="I5" s="5" t="s">
        <v>5</v>
      </c>
      <c r="J5" s="7" t="s">
        <v>2</v>
      </c>
      <c r="K5" s="7" t="s">
        <v>3</v>
      </c>
      <c r="L5" s="7" t="s">
        <v>4</v>
      </c>
      <c r="M5" s="5" t="s">
        <v>5</v>
      </c>
      <c r="N5" s="7"/>
      <c r="O5" s="7"/>
      <c r="P5" s="7"/>
      <c r="Q5" s="7"/>
    </row>
    <row r="6" spans="1:17" ht="12">
      <c r="A6" s="1" t="str">
        <f>Monthly_expense_detail!A6</f>
        <v>Labor</v>
      </c>
      <c r="B6" s="8">
        <f>SUM(Monthy_budget!B6:D6)</f>
        <v>114</v>
      </c>
      <c r="C6" s="9">
        <f>SUM(Monthy_budget!E6:G6)</f>
        <v>114</v>
      </c>
      <c r="D6" s="9">
        <f>SUM(Monthy_budget!H6:J6)</f>
        <v>114</v>
      </c>
      <c r="E6" s="10">
        <f>SUM(Monthy_budget!K6:M6)</f>
        <v>114</v>
      </c>
      <c r="F6" s="9">
        <f>SUM(Monthy_budget!N6:P6)</f>
        <v>114</v>
      </c>
      <c r="G6" s="9">
        <f>SUM(Monthy_budget!Q6:S6)</f>
        <v>114</v>
      </c>
      <c r="H6" s="9">
        <f>SUM(Monthy_budget!T6:V6)</f>
        <v>114</v>
      </c>
      <c r="I6" s="10">
        <f>SUM(Monthy_budget!W6:Y6)</f>
        <v>114</v>
      </c>
      <c r="J6" s="9">
        <f>SUM(Monthy_budget!Z6:AB6)</f>
        <v>114</v>
      </c>
      <c r="K6" s="9">
        <f>SUM(Monthy_budget!AC6:AE6)</f>
        <v>114</v>
      </c>
      <c r="L6" s="9">
        <f>SUM(Monthy_budget!AF6:AH6)</f>
        <v>114</v>
      </c>
      <c r="M6" s="10">
        <f>SUM(Monthy_budget!AI6:AK6)</f>
        <v>114</v>
      </c>
      <c r="N6" s="11"/>
      <c r="O6" s="11"/>
      <c r="P6" s="11"/>
      <c r="Q6" s="11"/>
    </row>
    <row r="7" spans="1:17" ht="12">
      <c r="A7" s="1" t="str">
        <f>Monthly_expense_detail!A7</f>
        <v>Hardware</v>
      </c>
      <c r="B7" s="8">
        <f>SUM(Monthy_budget!B7:D7)</f>
        <v>0</v>
      </c>
      <c r="C7" s="9">
        <f>SUM(Monthy_budget!E7:G7)</f>
        <v>0</v>
      </c>
      <c r="D7" s="9">
        <f>SUM(Monthy_budget!H7:J7)</f>
        <v>0</v>
      </c>
      <c r="E7" s="10">
        <f>SUM(Monthy_budget!K7:M7)</f>
        <v>0</v>
      </c>
      <c r="F7" s="9">
        <f>SUM(Monthy_budget!N7:P7)</f>
        <v>0</v>
      </c>
      <c r="G7" s="9">
        <f>SUM(Monthy_budget!Q7:S7)</f>
        <v>0</v>
      </c>
      <c r="H7" s="9">
        <f>SUM(Monthy_budget!T7:V7)</f>
        <v>0</v>
      </c>
      <c r="I7" s="10">
        <f>SUM(Monthy_budget!W7:Y7)</f>
        <v>0</v>
      </c>
      <c r="J7" s="9">
        <f>SUM(Monthy_budget!Z7:AB7)</f>
        <v>0</v>
      </c>
      <c r="K7" s="9">
        <f>SUM(Monthy_budget!AC7:AE7)</f>
        <v>0</v>
      </c>
      <c r="L7" s="9">
        <f>SUM(Monthy_budget!AF7:AH7)</f>
        <v>0</v>
      </c>
      <c r="M7" s="10">
        <f>SUM(Monthy_budget!AI7:AK7)</f>
        <v>0</v>
      </c>
      <c r="N7" s="11"/>
      <c r="O7" s="12"/>
      <c r="P7" s="12"/>
      <c r="Q7" s="11"/>
    </row>
    <row r="8" spans="1:17" ht="12">
      <c r="A8" s="1" t="str">
        <f>Monthly_expense_detail!A8</f>
        <v>IT Hardware</v>
      </c>
      <c r="B8" s="8">
        <f>SUM(Monthy_budget!B8:D8)</f>
        <v>10</v>
      </c>
      <c r="C8" s="9">
        <f>SUM(Monthy_budget!E8:G8)</f>
        <v>0</v>
      </c>
      <c r="D8" s="9">
        <f>SUM(Monthy_budget!H8:J8)</f>
        <v>0</v>
      </c>
      <c r="E8" s="10">
        <f>SUM(Monthy_budget!K8:M8)</f>
        <v>0</v>
      </c>
      <c r="F8" s="9">
        <f>SUM(Monthy_budget!N8:P8)</f>
        <v>0</v>
      </c>
      <c r="G8" s="9">
        <f>SUM(Monthy_budget!Q8:S8)</f>
        <v>0</v>
      </c>
      <c r="H8" s="9">
        <f>SUM(Monthy_budget!T8:V8)</f>
        <v>0</v>
      </c>
      <c r="I8" s="10">
        <f>SUM(Monthy_budget!W8:Y8)</f>
        <v>0</v>
      </c>
      <c r="J8" s="9">
        <f>SUM(Monthy_budget!Z8:AB8)</f>
        <v>0</v>
      </c>
      <c r="K8" s="9">
        <f>SUM(Monthy_budget!AC8:AE8)</f>
        <v>0</v>
      </c>
      <c r="L8" s="9">
        <f>SUM(Monthy_budget!AF8:AH8)</f>
        <v>0</v>
      </c>
      <c r="M8" s="10">
        <f>SUM(Monthy_budget!AI8:AK8)</f>
        <v>0</v>
      </c>
      <c r="N8" s="11"/>
      <c r="O8" s="12"/>
      <c r="P8" s="12"/>
      <c r="Q8" s="11"/>
    </row>
    <row r="9" spans="1:17" ht="12">
      <c r="A9" s="1" t="str">
        <f>Monthly_expense_detail!A9</f>
        <v>IT Software</v>
      </c>
      <c r="B9" s="8">
        <f>SUM(Monthy_budget!B9:D9)</f>
        <v>0</v>
      </c>
      <c r="C9" s="9">
        <f>SUM(Monthy_budget!E9:G9)</f>
        <v>0</v>
      </c>
      <c r="D9" s="9">
        <f>SUM(Monthy_budget!H9:J9)</f>
        <v>0</v>
      </c>
      <c r="E9" s="10">
        <f>SUM(Monthy_budget!K9:M9)</f>
        <v>0</v>
      </c>
      <c r="F9" s="9">
        <f>SUM(Monthy_budget!N9:P9)</f>
        <v>0</v>
      </c>
      <c r="G9" s="9">
        <f>SUM(Monthy_budget!Q9:S9)</f>
        <v>0</v>
      </c>
      <c r="H9" s="9">
        <f>SUM(Monthy_budget!T9:V9)</f>
        <v>0</v>
      </c>
      <c r="I9" s="10">
        <f>SUM(Monthy_budget!W9:Y9)</f>
        <v>0</v>
      </c>
      <c r="J9" s="9">
        <f>SUM(Monthy_budget!Z9:AB9)</f>
        <v>0</v>
      </c>
      <c r="K9" s="9">
        <f>SUM(Monthy_budget!AC9:AE9)</f>
        <v>0</v>
      </c>
      <c r="L9" s="9">
        <f>SUM(Monthy_budget!AF9:AH9)</f>
        <v>0</v>
      </c>
      <c r="M9" s="10">
        <f>SUM(Monthy_budget!AI9:AK9)</f>
        <v>0</v>
      </c>
      <c r="N9" s="11"/>
      <c r="O9" s="12"/>
      <c r="P9" s="12"/>
      <c r="Q9" s="11"/>
    </row>
    <row r="10" spans="1:17" ht="12">
      <c r="A10" s="1" t="str">
        <f>Monthly_expense_detail!A10</f>
        <v>Development Software</v>
      </c>
      <c r="B10" s="8">
        <f>SUM(Monthy_budget!B10:D10)</f>
        <v>0</v>
      </c>
      <c r="C10" s="9">
        <f>SUM(Monthy_budget!E10:G10)</f>
        <v>0</v>
      </c>
      <c r="D10" s="9">
        <f>SUM(Monthy_budget!H10:J10)</f>
        <v>0</v>
      </c>
      <c r="E10" s="10">
        <f>SUM(Monthy_budget!K10:M10)</f>
        <v>0</v>
      </c>
      <c r="F10" s="9">
        <f>SUM(Monthy_budget!N10:P10)</f>
        <v>0</v>
      </c>
      <c r="G10" s="9">
        <f>SUM(Monthy_budget!Q10:S10)</f>
        <v>0</v>
      </c>
      <c r="H10" s="9">
        <f>SUM(Monthy_budget!T10:V10)</f>
        <v>0</v>
      </c>
      <c r="I10" s="10">
        <f>SUM(Monthy_budget!W10:Y10)</f>
        <v>0</v>
      </c>
      <c r="J10" s="9">
        <f>SUM(Monthy_budget!Z10:AB10)</f>
        <v>0</v>
      </c>
      <c r="K10" s="9">
        <f>SUM(Monthy_budget!AC10:AE10)</f>
        <v>0</v>
      </c>
      <c r="L10" s="9">
        <f>SUM(Monthy_budget!AF10:AH10)</f>
        <v>0</v>
      </c>
      <c r="M10" s="10">
        <f>SUM(Monthy_budget!AI10:AK10)</f>
        <v>0</v>
      </c>
      <c r="N10" s="11"/>
      <c r="O10" s="11"/>
      <c r="P10" s="11"/>
      <c r="Q10" s="11"/>
    </row>
    <row r="11" spans="1:17" ht="12">
      <c r="A11" s="1" t="str">
        <f>Monthly_expense_detail!A11</f>
        <v>Travel</v>
      </c>
      <c r="B11" s="8">
        <f>SUM(Monthy_budget!B11:D11)</f>
        <v>12</v>
      </c>
      <c r="C11" s="9">
        <f>SUM(Monthy_budget!E11:G11)</f>
        <v>12</v>
      </c>
      <c r="D11" s="9">
        <f>SUM(Monthy_budget!H11:J11)</f>
        <v>12</v>
      </c>
      <c r="E11" s="10">
        <f>SUM(Monthy_budget!K11:M11)</f>
        <v>12</v>
      </c>
      <c r="F11" s="9">
        <f>SUM(Monthy_budget!N11:P11)</f>
        <v>12</v>
      </c>
      <c r="G11" s="9">
        <f>SUM(Monthy_budget!Q11:S11)</f>
        <v>12</v>
      </c>
      <c r="H11" s="9">
        <f>SUM(Monthy_budget!T11:V11)</f>
        <v>12</v>
      </c>
      <c r="I11" s="10">
        <f>SUM(Monthy_budget!W11:Y11)</f>
        <v>12</v>
      </c>
      <c r="J11" s="9">
        <f>SUM(Monthy_budget!Z11:AB11)</f>
        <v>12</v>
      </c>
      <c r="K11" s="9">
        <f>SUM(Monthy_budget!AC11:AE11)</f>
        <v>12</v>
      </c>
      <c r="L11" s="9">
        <f>SUM(Monthy_budget!AF11:AH11)</f>
        <v>12</v>
      </c>
      <c r="M11" s="10">
        <f>SUM(Monthy_budget!AI11:AK11)</f>
        <v>12</v>
      </c>
      <c r="N11" s="11"/>
      <c r="O11" s="11"/>
      <c r="P11" s="11"/>
      <c r="Q11" s="11"/>
    </row>
    <row r="12" spans="1:17" ht="12">
      <c r="A12" s="1" t="str">
        <f>Monthly_expense_detail!A12</f>
        <v>Services</v>
      </c>
      <c r="B12" s="8">
        <f>SUM(Monthy_budget!B12:D12)</f>
        <v>0</v>
      </c>
      <c r="C12" s="9">
        <f>SUM(Monthy_budget!E12:G12)</f>
        <v>0</v>
      </c>
      <c r="D12" s="9">
        <f>SUM(Monthy_budget!H12:J12)</f>
        <v>0</v>
      </c>
      <c r="E12" s="10">
        <f>SUM(Monthy_budget!K12:M12)</f>
        <v>0</v>
      </c>
      <c r="F12" s="9">
        <f>SUM(Monthy_budget!N12:P12)</f>
        <v>0</v>
      </c>
      <c r="G12" s="9">
        <f>SUM(Monthy_budget!Q12:S12)</f>
        <v>0</v>
      </c>
      <c r="H12" s="9">
        <f>SUM(Monthy_budget!T12:V12)</f>
        <v>0</v>
      </c>
      <c r="I12" s="10">
        <f>SUM(Monthy_budget!W12:Y12)</f>
        <v>0</v>
      </c>
      <c r="J12" s="9">
        <f>SUM(Monthy_budget!Z12:AB12)</f>
        <v>0</v>
      </c>
      <c r="K12" s="9">
        <f>SUM(Monthy_budget!AC12:AE12)</f>
        <v>0</v>
      </c>
      <c r="L12" s="9">
        <f>SUM(Monthy_budget!AF12:AH12)</f>
        <v>0</v>
      </c>
      <c r="M12" s="10">
        <f>SUM(Monthy_budget!AI12:AK12)</f>
        <v>0</v>
      </c>
      <c r="N12" s="11"/>
      <c r="O12" s="11"/>
      <c r="P12" s="11"/>
      <c r="Q12" s="11"/>
    </row>
    <row r="13" spans="1:17" ht="12">
      <c r="A13" s="1" t="str">
        <f>Monthly_expense_detail!A13</f>
        <v>Consultants</v>
      </c>
      <c r="B13" s="8">
        <f>SUM(Monthy_budget!B13:D13)</f>
        <v>0</v>
      </c>
      <c r="C13" s="9">
        <f>SUM(Monthy_budget!E13:G13)</f>
        <v>0</v>
      </c>
      <c r="D13" s="9">
        <f>SUM(Monthy_budget!H13:J13)</f>
        <v>0</v>
      </c>
      <c r="E13" s="10">
        <f>SUM(Monthy_budget!K13:M13)</f>
        <v>0</v>
      </c>
      <c r="F13" s="9">
        <f>SUM(Monthy_budget!N13:P13)</f>
        <v>0</v>
      </c>
      <c r="G13" s="9">
        <f>SUM(Monthy_budget!Q13:S13)</f>
        <v>0</v>
      </c>
      <c r="H13" s="9">
        <f>SUM(Monthy_budget!T13:V13)</f>
        <v>0</v>
      </c>
      <c r="I13" s="10">
        <f>SUM(Monthy_budget!W13:Y13)</f>
        <v>0</v>
      </c>
      <c r="J13" s="9">
        <f>SUM(Monthy_budget!Z13:AB13)</f>
        <v>0</v>
      </c>
      <c r="K13" s="9">
        <f>SUM(Monthy_budget!AC13:AE13)</f>
        <v>0</v>
      </c>
      <c r="L13" s="9">
        <f>SUM(Monthy_budget!AF13:AH13)</f>
        <v>0</v>
      </c>
      <c r="M13" s="10">
        <f>SUM(Monthy_budget!AI13:AK13)</f>
        <v>0</v>
      </c>
      <c r="N13" s="11"/>
      <c r="O13" s="11"/>
      <c r="P13" s="11"/>
      <c r="Q13" s="11"/>
    </row>
    <row r="14" spans="1:17" ht="12">
      <c r="A14" s="1" t="str">
        <f>Monthly_expense_detail!A14</f>
        <v>Insurance</v>
      </c>
      <c r="B14" s="8">
        <f>SUM(Monthy_budget!B14:D14)</f>
        <v>0</v>
      </c>
      <c r="C14" s="9">
        <f>SUM(Monthy_budget!E14:G14)</f>
        <v>0</v>
      </c>
      <c r="D14" s="9">
        <f>SUM(Monthy_budget!H14:J14)</f>
        <v>0</v>
      </c>
      <c r="E14" s="10">
        <f>SUM(Monthy_budget!K14:M14)</f>
        <v>0</v>
      </c>
      <c r="F14" s="9">
        <f>SUM(Monthy_budget!N14:P14)</f>
        <v>0</v>
      </c>
      <c r="G14" s="9">
        <f>SUM(Monthy_budget!Q14:S14)</f>
        <v>0</v>
      </c>
      <c r="H14" s="9">
        <f>SUM(Monthy_budget!T14:V14)</f>
        <v>0</v>
      </c>
      <c r="I14" s="10">
        <f>SUM(Monthy_budget!W14:Y14)</f>
        <v>0</v>
      </c>
      <c r="J14" s="9">
        <f>SUM(Monthy_budget!Z14:AB14)</f>
        <v>0</v>
      </c>
      <c r="K14" s="9">
        <f>SUM(Monthy_budget!AC14:AE14)</f>
        <v>0</v>
      </c>
      <c r="L14" s="9">
        <f>SUM(Monthy_budget!AF14:AH14)</f>
        <v>0</v>
      </c>
      <c r="M14" s="10">
        <f>SUM(Monthy_budget!AI14:AK14)</f>
        <v>0</v>
      </c>
      <c r="N14" s="11"/>
      <c r="O14" s="11"/>
      <c r="P14" s="11"/>
      <c r="Q14" s="11"/>
    </row>
    <row r="15" spans="1:17" ht="12">
      <c r="A15" s="1" t="str">
        <f>Monthly_expense_detail!A15</f>
        <v>Telephone</v>
      </c>
      <c r="B15" s="8">
        <f>SUM(Monthy_budget!B15:D15)</f>
        <v>0.6000000000000001</v>
      </c>
      <c r="C15" s="9">
        <f>SUM(Monthy_budget!E15:G15)</f>
        <v>0.6000000000000001</v>
      </c>
      <c r="D15" s="9">
        <f>SUM(Monthy_budget!H15:J15)</f>
        <v>0.6000000000000001</v>
      </c>
      <c r="E15" s="10">
        <f>SUM(Monthy_budget!K15:M15)</f>
        <v>0.6000000000000001</v>
      </c>
      <c r="F15" s="9">
        <f>SUM(Monthy_budget!N15:P15)</f>
        <v>0.6000000000000001</v>
      </c>
      <c r="G15" s="9">
        <f>SUM(Monthy_budget!Q15:S15)</f>
        <v>0.6000000000000001</v>
      </c>
      <c r="H15" s="9">
        <f>SUM(Monthy_budget!T15:V15)</f>
        <v>0.6000000000000001</v>
      </c>
      <c r="I15" s="10">
        <f>SUM(Monthy_budget!W15:Y15)</f>
        <v>0.6000000000000001</v>
      </c>
      <c r="J15" s="9">
        <f>SUM(Monthy_budget!Z15:AB15)</f>
        <v>0.6000000000000001</v>
      </c>
      <c r="K15" s="9">
        <f>SUM(Monthy_budget!AC15:AE15)</f>
        <v>0.6000000000000001</v>
      </c>
      <c r="L15" s="9">
        <f>SUM(Monthy_budget!AF15:AH15)</f>
        <v>0.6000000000000001</v>
      </c>
      <c r="M15" s="10">
        <f>SUM(Monthy_budget!AI15:AK15)</f>
        <v>0.6000000000000001</v>
      </c>
      <c r="N15" s="11"/>
      <c r="O15" s="11"/>
      <c r="P15" s="11"/>
      <c r="Q15" s="11"/>
    </row>
    <row r="16" spans="1:17" ht="12">
      <c r="A16" s="1" t="str">
        <f>Monthly_expense_detail!A16</f>
        <v>Office supplies</v>
      </c>
      <c r="B16" s="8">
        <f>SUM(Monthy_budget!B16:D16)</f>
        <v>0</v>
      </c>
      <c r="C16" s="9">
        <f>SUM(Monthy_budget!E16:G16)</f>
        <v>0</v>
      </c>
      <c r="D16" s="9">
        <f>SUM(Monthy_budget!H16:J16)</f>
        <v>0</v>
      </c>
      <c r="E16" s="10">
        <f>SUM(Monthy_budget!K16:M16)</f>
        <v>0</v>
      </c>
      <c r="F16" s="9">
        <f>SUM(Monthy_budget!N16:P16)</f>
        <v>0</v>
      </c>
      <c r="G16" s="9">
        <f>SUM(Monthy_budget!Q16:S16)</f>
        <v>0</v>
      </c>
      <c r="H16" s="9">
        <f>SUM(Monthy_budget!T16:V16)</f>
        <v>0</v>
      </c>
      <c r="I16" s="10">
        <f>SUM(Monthy_budget!W16:Y16)</f>
        <v>0</v>
      </c>
      <c r="J16" s="9">
        <f>SUM(Monthy_budget!Z16:AB16)</f>
        <v>0</v>
      </c>
      <c r="K16" s="9">
        <f>SUM(Monthy_budget!AC16:AE16)</f>
        <v>0</v>
      </c>
      <c r="L16" s="9">
        <f>SUM(Monthy_budget!AF16:AH16)</f>
        <v>0</v>
      </c>
      <c r="M16" s="10">
        <f>SUM(Monthy_budget!AI16:AK16)</f>
        <v>0</v>
      </c>
      <c r="N16" s="11"/>
      <c r="O16" s="11"/>
      <c r="P16" s="11"/>
      <c r="Q16" s="11"/>
    </row>
    <row r="17" spans="1:17" ht="12">
      <c r="A17" s="1" t="str">
        <f>Monthly_expense_detail!A17</f>
        <v>Rent</v>
      </c>
      <c r="B17" s="8">
        <f>SUM(Monthy_budget!B17:D17)</f>
        <v>7.5</v>
      </c>
      <c r="C17" s="9">
        <f>SUM(Monthy_budget!E17:G17)</f>
        <v>7.5</v>
      </c>
      <c r="D17" s="9">
        <f>SUM(Monthy_budget!H17:J17)</f>
        <v>7.5</v>
      </c>
      <c r="E17" s="10">
        <f>SUM(Monthy_budget!K17:M17)</f>
        <v>7.5</v>
      </c>
      <c r="F17" s="9">
        <f>SUM(Monthy_budget!N17:P17)</f>
        <v>7.5</v>
      </c>
      <c r="G17" s="9">
        <f>SUM(Monthy_budget!Q17:S17)</f>
        <v>7.5</v>
      </c>
      <c r="H17" s="9">
        <f>SUM(Monthy_budget!T17:V17)</f>
        <v>7.5</v>
      </c>
      <c r="I17" s="10">
        <f>SUM(Monthy_budget!W17:Y17)</f>
        <v>7.5</v>
      </c>
      <c r="J17" s="9">
        <f>SUM(Monthy_budget!Z17:AB17)</f>
        <v>7.5</v>
      </c>
      <c r="K17" s="9">
        <f>SUM(Monthy_budget!AC17:AE17)</f>
        <v>7.5</v>
      </c>
      <c r="L17" s="9">
        <f>SUM(Monthy_budget!AF17:AH17)</f>
        <v>7.5</v>
      </c>
      <c r="M17" s="10">
        <f>SUM(Monthy_budget!AI17:AK17)</f>
        <v>7.5</v>
      </c>
      <c r="N17" s="11"/>
      <c r="O17" s="11"/>
      <c r="P17" s="11"/>
      <c r="Q17" s="11"/>
    </row>
    <row r="18" spans="1:17" ht="12">
      <c r="A18" s="1" t="str">
        <f>Monthly_expense_detail!A18</f>
        <v>Licenses</v>
      </c>
      <c r="B18" s="8">
        <f>SUM(Monthy_budget!B18:D18)</f>
        <v>0</v>
      </c>
      <c r="C18" s="9">
        <f>SUM(Monthy_budget!E18:G18)</f>
        <v>0</v>
      </c>
      <c r="D18" s="9">
        <f>SUM(Monthy_budget!H18:J18)</f>
        <v>0</v>
      </c>
      <c r="E18" s="10">
        <f>SUM(Monthy_budget!K18:M18)</f>
        <v>0</v>
      </c>
      <c r="F18" s="9">
        <f>SUM(Monthy_budget!N18:P18)</f>
        <v>0</v>
      </c>
      <c r="G18" s="9">
        <f>SUM(Monthy_budget!Q18:S18)</f>
        <v>0</v>
      </c>
      <c r="H18" s="9">
        <f>SUM(Monthy_budget!T18:V18)</f>
        <v>0</v>
      </c>
      <c r="I18" s="10">
        <f>SUM(Monthy_budget!W18:Y18)</f>
        <v>0</v>
      </c>
      <c r="J18" s="9">
        <f>SUM(Monthy_budget!Z18:AB18)</f>
        <v>0</v>
      </c>
      <c r="K18" s="9">
        <f>SUM(Monthy_budget!AC18:AE18)</f>
        <v>0</v>
      </c>
      <c r="L18" s="9">
        <f>SUM(Monthy_budget!AF18:AH18)</f>
        <v>0</v>
      </c>
      <c r="M18" s="10">
        <f>SUM(Monthy_budget!AI18:AK18)</f>
        <v>0</v>
      </c>
      <c r="N18" s="11"/>
      <c r="O18" s="11"/>
      <c r="P18" s="11"/>
      <c r="Q18" s="11"/>
    </row>
    <row r="19" spans="1:17" ht="12">
      <c r="A19" s="1" t="str">
        <f>Monthly_expense_detail!A19</f>
        <v>Utilities</v>
      </c>
      <c r="B19" s="8">
        <f>SUM(Monthy_budget!B19:D19)</f>
        <v>0</v>
      </c>
      <c r="C19" s="9">
        <f>SUM(Monthy_budget!E19:G19)</f>
        <v>0</v>
      </c>
      <c r="D19" s="9">
        <f>SUM(Monthy_budget!H19:J19)</f>
        <v>0</v>
      </c>
      <c r="E19" s="10">
        <f>SUM(Monthy_budget!K19:M19)</f>
        <v>0</v>
      </c>
      <c r="F19" s="9">
        <f>SUM(Monthy_budget!N19:P19)</f>
        <v>0</v>
      </c>
      <c r="G19" s="9">
        <f>SUM(Monthy_budget!Q19:S19)</f>
        <v>0</v>
      </c>
      <c r="H19" s="9">
        <f>SUM(Monthy_budget!T19:V19)</f>
        <v>0</v>
      </c>
      <c r="I19" s="10">
        <f>SUM(Monthy_budget!W19:Y19)</f>
        <v>0</v>
      </c>
      <c r="J19" s="9">
        <f>SUM(Monthy_budget!Z19:AB19)</f>
        <v>0</v>
      </c>
      <c r="K19" s="9">
        <f>SUM(Monthy_budget!AC19:AE19)</f>
        <v>0</v>
      </c>
      <c r="L19" s="9">
        <f>SUM(Monthy_budget!AF19:AH19)</f>
        <v>0</v>
      </c>
      <c r="M19" s="10">
        <f>SUM(Monthy_budget!AI19:AK19)</f>
        <v>0</v>
      </c>
      <c r="N19" s="11"/>
      <c r="O19" s="11"/>
      <c r="P19" s="11"/>
      <c r="Q19" s="11"/>
    </row>
    <row r="20" spans="1:17" ht="12">
      <c r="A20" s="1" t="str">
        <f>Monthly_expense_detail!A20</f>
        <v>IP</v>
      </c>
      <c r="B20" s="8">
        <f>SUM(Monthy_budget!B20:D20)</f>
        <v>0</v>
      </c>
      <c r="C20" s="9">
        <f>SUM(Monthy_budget!E20:G20)</f>
        <v>0</v>
      </c>
      <c r="D20" s="9">
        <f>SUM(Monthy_budget!H20:J20)</f>
        <v>0</v>
      </c>
      <c r="E20" s="10">
        <f>SUM(Monthy_budget!K20:M20)</f>
        <v>0</v>
      </c>
      <c r="F20" s="9">
        <f>SUM(Monthy_budget!N20:P20)</f>
        <v>0</v>
      </c>
      <c r="G20" s="9">
        <f>SUM(Monthy_budget!Q20:S20)</f>
        <v>0</v>
      </c>
      <c r="H20" s="9">
        <f>SUM(Monthy_budget!T20:V20)</f>
        <v>0</v>
      </c>
      <c r="I20" s="10">
        <f>SUM(Monthy_budget!W20:Y20)</f>
        <v>0</v>
      </c>
      <c r="J20" s="9">
        <f>SUM(Monthy_budget!Z20:AB20)</f>
        <v>0</v>
      </c>
      <c r="K20" s="9">
        <f>SUM(Monthy_budget!AC20:AE20)</f>
        <v>0</v>
      </c>
      <c r="L20" s="9">
        <f>SUM(Monthy_budget!AF20:AH20)</f>
        <v>0</v>
      </c>
      <c r="M20" s="10">
        <f>SUM(Monthy_budget!AI20:AK20)</f>
        <v>0</v>
      </c>
      <c r="N20" s="11"/>
      <c r="O20" s="11"/>
      <c r="P20" s="11"/>
      <c r="Q20" s="11"/>
    </row>
    <row r="21" spans="1:17" ht="12">
      <c r="A21" s="1" t="str">
        <f>Monthly_expense_detail!A21</f>
        <v>Benefits</v>
      </c>
      <c r="B21" s="8">
        <f>SUM(Monthy_budget!B21:D21)</f>
        <v>34.2</v>
      </c>
      <c r="C21" s="9">
        <f>SUM(Monthy_budget!E21:G21)</f>
        <v>34.2</v>
      </c>
      <c r="D21" s="9">
        <f>SUM(Monthy_budget!H21:J21)</f>
        <v>34.2</v>
      </c>
      <c r="E21" s="10">
        <f>SUM(Monthy_budget!K21:M21)</f>
        <v>34.2</v>
      </c>
      <c r="F21" s="9">
        <f>SUM(Monthy_budget!N21:P21)</f>
        <v>34.2</v>
      </c>
      <c r="G21" s="9">
        <f>SUM(Monthy_budget!Q21:S21)</f>
        <v>34.2</v>
      </c>
      <c r="H21" s="9">
        <f>SUM(Monthy_budget!T21:V21)</f>
        <v>34.2</v>
      </c>
      <c r="I21" s="10">
        <f>SUM(Monthy_budget!W21:Y21)</f>
        <v>34.2</v>
      </c>
      <c r="J21" s="9">
        <f>SUM(Monthy_budget!Z21:AB21)</f>
        <v>34.2</v>
      </c>
      <c r="K21" s="9">
        <f>SUM(Monthy_budget!AC21:AE21)</f>
        <v>34.2</v>
      </c>
      <c r="L21" s="9">
        <f>SUM(Monthy_budget!AF21:AH21)</f>
        <v>34.2</v>
      </c>
      <c r="M21" s="10">
        <f>SUM(Monthy_budget!AI21:AK21)</f>
        <v>34.2</v>
      </c>
      <c r="N21" s="11"/>
      <c r="O21" s="11"/>
      <c r="P21" s="11"/>
      <c r="Q21" s="11"/>
    </row>
    <row r="22" spans="1:17" ht="12">
      <c r="A22" s="13" t="s">
        <v>6</v>
      </c>
      <c r="B22" s="14">
        <f>SUM(B6:B21)</f>
        <v>178.3</v>
      </c>
      <c r="C22" s="14">
        <f>SUM(C6:C21)</f>
        <v>168.3</v>
      </c>
      <c r="D22" s="14">
        <f>SUM(D6:D21)</f>
        <v>168.3</v>
      </c>
      <c r="E22" s="14">
        <f>SUM(E6:E21)</f>
        <v>168.3</v>
      </c>
      <c r="F22" s="14">
        <f>SUM(F6:F21)</f>
        <v>168.3</v>
      </c>
      <c r="G22" s="14">
        <f>SUM(G6:G21)</f>
        <v>168.3</v>
      </c>
      <c r="H22" s="14">
        <f>SUM(H6:H21)</f>
        <v>168.3</v>
      </c>
      <c r="I22" s="14">
        <f>SUM(I6:I21)</f>
        <v>168.3</v>
      </c>
      <c r="J22" s="14">
        <f>SUM(J6:J21)</f>
        <v>168.3</v>
      </c>
      <c r="K22" s="14">
        <f>SUM(K6:K21)</f>
        <v>168.3</v>
      </c>
      <c r="L22" s="14">
        <f>SUM(L6:L21)</f>
        <v>168.3</v>
      </c>
      <c r="M22" s="14">
        <f>SUM(M6:M21)</f>
        <v>168.3</v>
      </c>
      <c r="N22" s="15"/>
      <c r="O22" s="15"/>
      <c r="P22" s="15"/>
      <c r="Q22" s="15"/>
    </row>
    <row r="23" spans="1:17" ht="12">
      <c r="A23" s="13" t="s">
        <v>7</v>
      </c>
      <c r="B23" s="15"/>
      <c r="C23" s="15"/>
      <c r="D23" s="15"/>
      <c r="E23" s="15">
        <f>SUM(B22:E22)</f>
        <v>683.2</v>
      </c>
      <c r="F23" s="15"/>
      <c r="G23" s="15"/>
      <c r="H23" s="15"/>
      <c r="I23" s="15">
        <f>SUM(F22:I22)</f>
        <v>673.2</v>
      </c>
      <c r="J23" s="15"/>
      <c r="K23" s="15"/>
      <c r="L23" s="15"/>
      <c r="M23" s="15">
        <f>SUM(J22:M22)</f>
        <v>673.2</v>
      </c>
      <c r="N23" s="15"/>
      <c r="O23" s="15"/>
      <c r="P23" s="15"/>
      <c r="Q23" s="15"/>
    </row>
    <row r="24" spans="1:17" ht="12">
      <c r="A24" s="13" t="s">
        <v>8</v>
      </c>
      <c r="B24" s="16"/>
      <c r="C24" s="16"/>
      <c r="D24" s="16"/>
      <c r="E24" s="15">
        <f>E23</f>
        <v>683.2</v>
      </c>
      <c r="F24" s="16"/>
      <c r="G24" s="16"/>
      <c r="H24" s="16"/>
      <c r="I24" s="15">
        <f>I23+E24</f>
        <v>1356.4</v>
      </c>
      <c r="J24" s="16"/>
      <c r="K24" s="16"/>
      <c r="L24" s="16"/>
      <c r="M24" s="15">
        <f>M23+I24</f>
        <v>2029.6000000000001</v>
      </c>
      <c r="N24" s="16"/>
      <c r="O24" s="16"/>
      <c r="P24" s="16"/>
      <c r="Q24" s="15"/>
    </row>
    <row r="25" spans="1:17" ht="12">
      <c r="A25" s="17"/>
      <c r="E25" s="16"/>
      <c r="I25" s="16"/>
      <c r="M25" s="16"/>
      <c r="Q25" s="16"/>
    </row>
    <row r="26" spans="1:17" ht="12">
      <c r="A26" s="17"/>
      <c r="E26" s="16"/>
      <c r="I26" s="16"/>
      <c r="M26" s="16"/>
      <c r="Q26" s="16"/>
    </row>
    <row r="27" spans="1:17" ht="12">
      <c r="A27" s="17"/>
      <c r="E27" s="16"/>
      <c r="I27" s="16"/>
      <c r="M27" s="16"/>
      <c r="Q27" s="16"/>
    </row>
    <row r="28" spans="1:17" ht="12">
      <c r="A28" s="17" t="s">
        <v>9</v>
      </c>
      <c r="B28" s="18">
        <v>8</v>
      </c>
      <c r="E28" s="16"/>
      <c r="I28" s="16"/>
      <c r="M28" s="16"/>
      <c r="Q28" s="16"/>
    </row>
    <row r="29" spans="1:17" ht="12">
      <c r="A29" s="17"/>
      <c r="E29" s="16"/>
      <c r="I29" s="16"/>
      <c r="M29" s="16"/>
      <c r="Q29" s="16"/>
    </row>
    <row r="30" ht="12">
      <c r="A30" t="s">
        <v>10</v>
      </c>
    </row>
    <row r="31" ht="12">
      <c r="A31" t="s">
        <v>11</v>
      </c>
    </row>
    <row r="32" ht="12">
      <c r="A32" s="19"/>
    </row>
  </sheetData>
  <sheetProtection/>
  <mergeCells count="3">
    <mergeCell ref="B4:E4"/>
    <mergeCell ref="F4:I4"/>
    <mergeCell ref="J4:M4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landscape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3"/>
  <sheetViews>
    <sheetView zoomScale="85" zoomScaleNormal="85" workbookViewId="0" topLeftCell="A1">
      <selection activeCell="B29" sqref="B29"/>
    </sheetView>
  </sheetViews>
  <sheetFormatPr defaultColWidth="9.140625" defaultRowHeight="12.75"/>
  <cols>
    <col min="1" max="1" width="45.8515625" style="0" customWidth="1"/>
    <col min="2" max="2" width="8.28125" style="18" customWidth="1"/>
    <col min="3" max="3" width="9.140625" style="18" customWidth="1"/>
    <col min="4" max="7" width="9.57421875" style="18" customWidth="1"/>
    <col min="8" max="8" width="10.7109375" style="18" customWidth="1"/>
    <col min="9" max="10" width="11.140625" style="18" customWidth="1"/>
    <col min="11" max="12" width="11.57421875" style="18" customWidth="1"/>
    <col min="13" max="13" width="11.140625" style="18" customWidth="1"/>
    <col min="14" max="15" width="11.57421875" style="18" customWidth="1"/>
    <col min="16" max="16" width="11.140625" style="18" customWidth="1"/>
    <col min="17" max="19" width="11.140625" style="0" customWidth="1"/>
    <col min="20" max="20" width="11.57421875" style="0" customWidth="1"/>
    <col min="21" max="21" width="11.140625" style="0" customWidth="1"/>
    <col min="22" max="22" width="10.7109375" style="0" customWidth="1"/>
    <col min="23" max="25" width="11.57421875" style="0" customWidth="1"/>
    <col min="26" max="26" width="11.140625" style="0" customWidth="1"/>
    <col min="27" max="29" width="11.57421875" style="0" customWidth="1"/>
    <col min="30" max="30" width="11.140625" style="0" customWidth="1"/>
    <col min="31" max="32" width="11.57421875" style="0" customWidth="1"/>
    <col min="33" max="33" width="11.140625" style="0" customWidth="1"/>
    <col min="34" max="37" width="11.57421875" style="0" customWidth="1"/>
  </cols>
  <sheetData>
    <row r="2" ht="12">
      <c r="A2" t="str">
        <f>Quarterly_Budget!A2</f>
        <v>R&amp;D budget ($k)</v>
      </c>
    </row>
    <row r="5" spans="1:37" ht="12">
      <c r="A5" s="20" t="str">
        <f>Quarterly_Budget!A5</f>
        <v>Item</v>
      </c>
      <c r="B5" s="21">
        <f>Monthly_expense_detail!D5</f>
        <v>39083</v>
      </c>
      <c r="C5" s="21">
        <f>Monthly_expense_detail!E5</f>
        <v>39114</v>
      </c>
      <c r="D5" s="21">
        <f>Monthly_expense_detail!F5</f>
        <v>39145</v>
      </c>
      <c r="E5" s="21">
        <f>Monthly_expense_detail!G5</f>
        <v>39176</v>
      </c>
      <c r="F5" s="21">
        <f>Monthly_expense_detail!H5</f>
        <v>39207</v>
      </c>
      <c r="G5" s="21">
        <f>Monthly_expense_detail!I5</f>
        <v>39238</v>
      </c>
      <c r="H5" s="21">
        <f>Monthly_expense_detail!J5</f>
        <v>39269</v>
      </c>
      <c r="I5" s="21">
        <f>Monthly_expense_detail!K5</f>
        <v>39300</v>
      </c>
      <c r="J5" s="21">
        <f>Monthly_expense_detail!L5</f>
        <v>39331</v>
      </c>
      <c r="K5" s="21">
        <f>Monthly_expense_detail!M5</f>
        <v>39362</v>
      </c>
      <c r="L5" s="21">
        <f>Monthly_expense_detail!N5</f>
        <v>39393</v>
      </c>
      <c r="M5" s="21">
        <f>Monthly_expense_detail!O5</f>
        <v>39424</v>
      </c>
      <c r="N5" s="21">
        <f>Monthly_expense_detail!P5</f>
        <v>39455</v>
      </c>
      <c r="O5" s="21">
        <f>Monthly_expense_detail!Q5</f>
        <v>39486</v>
      </c>
      <c r="P5" s="21">
        <f>Monthly_expense_detail!R5</f>
        <v>39517</v>
      </c>
      <c r="Q5" s="21">
        <f>Monthly_expense_detail!S5</f>
        <v>39548</v>
      </c>
      <c r="R5" s="21">
        <f>Monthly_expense_detail!T5</f>
        <v>39579</v>
      </c>
      <c r="S5" s="21">
        <f>Monthly_expense_detail!U5</f>
        <v>39610</v>
      </c>
      <c r="T5" s="21">
        <f>Monthly_expense_detail!V5</f>
        <v>39641</v>
      </c>
      <c r="U5" s="21">
        <f>Monthly_expense_detail!W5</f>
        <v>39672</v>
      </c>
      <c r="V5" s="21">
        <f>Monthly_expense_detail!X5</f>
        <v>39703</v>
      </c>
      <c r="W5" s="21">
        <f>Monthly_expense_detail!Y5</f>
        <v>39734</v>
      </c>
      <c r="X5" s="21">
        <f>Monthly_expense_detail!Z5</f>
        <v>39765</v>
      </c>
      <c r="Y5" s="21">
        <f>Monthly_expense_detail!AA5</f>
        <v>39796</v>
      </c>
      <c r="Z5" s="21">
        <f>Monthly_expense_detail!AB5</f>
        <v>39827</v>
      </c>
      <c r="AA5" s="21">
        <f>Monthly_expense_detail!AC5</f>
        <v>39858</v>
      </c>
      <c r="AB5" s="21">
        <f>Monthly_expense_detail!AD5</f>
        <v>39889</v>
      </c>
      <c r="AC5" s="21">
        <f>Monthly_expense_detail!AE5</f>
        <v>39920</v>
      </c>
      <c r="AD5" s="21">
        <f>Monthly_expense_detail!AF5</f>
        <v>39951</v>
      </c>
      <c r="AE5" s="21">
        <f>Monthly_expense_detail!AG5</f>
        <v>39982</v>
      </c>
      <c r="AF5" s="21">
        <f>Monthly_expense_detail!AH5</f>
        <v>40013</v>
      </c>
      <c r="AG5" s="21">
        <f>Monthly_expense_detail!AI5</f>
        <v>40044</v>
      </c>
      <c r="AH5" s="21">
        <f>Monthly_expense_detail!AJ5</f>
        <v>40075</v>
      </c>
      <c r="AI5" s="21">
        <f>Monthly_expense_detail!AK5</f>
        <v>40106</v>
      </c>
      <c r="AJ5" s="21">
        <f>Monthly_expense_detail!AL5</f>
        <v>40137</v>
      </c>
      <c r="AK5" s="21">
        <f>Monthly_expense_detail!AM5</f>
        <v>40168</v>
      </c>
    </row>
    <row r="6" spans="1:37" ht="12">
      <c r="A6" t="str">
        <f>Monthly_expense_detail!A6</f>
        <v>Labor</v>
      </c>
      <c r="B6" s="22">
        <f>Monthly_expense_detail!D6</f>
        <v>38</v>
      </c>
      <c r="C6" s="22">
        <f>Monthly_expense_detail!E6</f>
        <v>38</v>
      </c>
      <c r="D6" s="22">
        <f>Monthly_expense_detail!F6</f>
        <v>38</v>
      </c>
      <c r="E6" s="22">
        <f>Monthly_expense_detail!G6</f>
        <v>38</v>
      </c>
      <c r="F6" s="22">
        <f>Monthly_expense_detail!H6</f>
        <v>38</v>
      </c>
      <c r="G6" s="22">
        <f>Monthly_expense_detail!I6</f>
        <v>38</v>
      </c>
      <c r="H6" s="22">
        <f>Monthly_expense_detail!J6</f>
        <v>38</v>
      </c>
      <c r="I6" s="22">
        <f>Monthly_expense_detail!K6</f>
        <v>38</v>
      </c>
      <c r="J6" s="22">
        <f>Monthly_expense_detail!L6</f>
        <v>38</v>
      </c>
      <c r="K6" s="22">
        <f>Monthly_expense_detail!M6</f>
        <v>38</v>
      </c>
      <c r="L6" s="22">
        <f>Monthly_expense_detail!N6</f>
        <v>38</v>
      </c>
      <c r="M6" s="22">
        <f>Monthly_expense_detail!O6</f>
        <v>38</v>
      </c>
      <c r="N6" s="22">
        <f>Monthly_expense_detail!P6</f>
        <v>38</v>
      </c>
      <c r="O6" s="22">
        <f>Monthly_expense_detail!Q6</f>
        <v>38</v>
      </c>
      <c r="P6" s="22">
        <f>Monthly_expense_detail!R6</f>
        <v>38</v>
      </c>
      <c r="Q6" s="22">
        <f>Monthly_expense_detail!S6</f>
        <v>38</v>
      </c>
      <c r="R6" s="22">
        <f>Monthly_expense_detail!T6</f>
        <v>38</v>
      </c>
      <c r="S6" s="22">
        <f>Monthly_expense_detail!U6</f>
        <v>38</v>
      </c>
      <c r="T6" s="22">
        <f>Monthly_expense_detail!V6</f>
        <v>38</v>
      </c>
      <c r="U6" s="22">
        <f>Monthly_expense_detail!W6</f>
        <v>38</v>
      </c>
      <c r="V6" s="22">
        <f>Monthly_expense_detail!X6</f>
        <v>38</v>
      </c>
      <c r="W6" s="22">
        <f>Monthly_expense_detail!Y6</f>
        <v>38</v>
      </c>
      <c r="X6" s="22">
        <f>Monthly_expense_detail!Z6</f>
        <v>38</v>
      </c>
      <c r="Y6" s="22">
        <f>Monthly_expense_detail!AA6</f>
        <v>38</v>
      </c>
      <c r="Z6" s="22">
        <f>Monthly_expense_detail!AB6</f>
        <v>38</v>
      </c>
      <c r="AA6" s="22">
        <f>Monthly_expense_detail!AC6</f>
        <v>38</v>
      </c>
      <c r="AB6" s="22">
        <f>Monthly_expense_detail!AD6</f>
        <v>38</v>
      </c>
      <c r="AC6" s="22">
        <f>Monthly_expense_detail!AE6</f>
        <v>38</v>
      </c>
      <c r="AD6" s="22">
        <f>Monthly_expense_detail!AF6</f>
        <v>38</v>
      </c>
      <c r="AE6" s="22">
        <f>Monthly_expense_detail!AG6</f>
        <v>38</v>
      </c>
      <c r="AF6" s="22">
        <f>Monthly_expense_detail!AH6</f>
        <v>38</v>
      </c>
      <c r="AG6" s="22">
        <f>Monthly_expense_detail!AI6</f>
        <v>38</v>
      </c>
      <c r="AH6" s="22">
        <f>Monthly_expense_detail!AJ6</f>
        <v>38</v>
      </c>
      <c r="AI6" s="22">
        <f>Monthly_expense_detail!AK6</f>
        <v>38</v>
      </c>
      <c r="AJ6" s="22">
        <f>Monthly_expense_detail!AL6</f>
        <v>38</v>
      </c>
      <c r="AK6" s="22">
        <f>Monthly_expense_detail!AM6</f>
        <v>38</v>
      </c>
    </row>
    <row r="7" spans="1:37" ht="12">
      <c r="A7" t="str">
        <f>Monthly_expense_detail!A7</f>
        <v>Hardware</v>
      </c>
      <c r="B7" s="22">
        <f>Monthly_expense_detail!D7</f>
        <v>0</v>
      </c>
      <c r="C7" s="22">
        <f>Monthly_expense_detail!E7</f>
        <v>0</v>
      </c>
      <c r="D7" s="22">
        <f>Monthly_expense_detail!F7</f>
        <v>0</v>
      </c>
      <c r="E7" s="22">
        <f>Monthly_expense_detail!G7</f>
        <v>0</v>
      </c>
      <c r="F7" s="22">
        <f>Monthly_expense_detail!H7</f>
        <v>0</v>
      </c>
      <c r="G7" s="22">
        <f>Monthly_expense_detail!I7</f>
        <v>0</v>
      </c>
      <c r="H7" s="22">
        <f>Monthly_expense_detail!J7</f>
        <v>0</v>
      </c>
      <c r="I7" s="22">
        <f>Monthly_expense_detail!K7</f>
        <v>0</v>
      </c>
      <c r="J7" s="22">
        <f>Monthly_expense_detail!L7</f>
        <v>0</v>
      </c>
      <c r="K7" s="22">
        <f>Monthly_expense_detail!M7</f>
        <v>0</v>
      </c>
      <c r="L7" s="22">
        <f>Monthly_expense_detail!N7</f>
        <v>0</v>
      </c>
      <c r="M7" s="22">
        <f>Monthly_expense_detail!O7</f>
        <v>0</v>
      </c>
      <c r="N7" s="22">
        <f>Monthly_expense_detail!P7</f>
        <v>0</v>
      </c>
      <c r="O7" s="22">
        <f>Monthly_expense_detail!Q7</f>
        <v>0</v>
      </c>
      <c r="P7" s="22">
        <f>Monthly_expense_detail!R7</f>
        <v>0</v>
      </c>
      <c r="Q7" s="22">
        <f>Monthly_expense_detail!S7</f>
        <v>0</v>
      </c>
      <c r="R7" s="22">
        <f>Monthly_expense_detail!T7</f>
        <v>0</v>
      </c>
      <c r="S7" s="22">
        <f>Monthly_expense_detail!U7</f>
        <v>0</v>
      </c>
      <c r="T7" s="22">
        <f>Monthly_expense_detail!V7</f>
        <v>0</v>
      </c>
      <c r="U7" s="22">
        <f>Monthly_expense_detail!W7</f>
        <v>0</v>
      </c>
      <c r="V7" s="22">
        <f>Monthly_expense_detail!X7</f>
        <v>0</v>
      </c>
      <c r="W7" s="22">
        <f>Monthly_expense_detail!Y7</f>
        <v>0</v>
      </c>
      <c r="X7" s="22">
        <f>Monthly_expense_detail!Z7</f>
        <v>0</v>
      </c>
      <c r="Y7" s="22">
        <f>Monthly_expense_detail!AA7</f>
        <v>0</v>
      </c>
      <c r="Z7" s="22">
        <f>Monthly_expense_detail!AB7</f>
        <v>0</v>
      </c>
      <c r="AA7" s="22">
        <f>Monthly_expense_detail!AC7</f>
        <v>0</v>
      </c>
      <c r="AB7" s="22">
        <f>Monthly_expense_detail!AD7</f>
        <v>0</v>
      </c>
      <c r="AC7" s="22">
        <f>Monthly_expense_detail!AE7</f>
        <v>0</v>
      </c>
      <c r="AD7" s="22">
        <f>Monthly_expense_detail!AF7</f>
        <v>0</v>
      </c>
      <c r="AE7" s="22">
        <f>Monthly_expense_detail!AG7</f>
        <v>0</v>
      </c>
      <c r="AF7" s="22">
        <f>Monthly_expense_detail!AH7</f>
        <v>0</v>
      </c>
      <c r="AG7" s="22">
        <f>Monthly_expense_detail!AI7</f>
        <v>0</v>
      </c>
      <c r="AH7" s="22">
        <f>Monthly_expense_detail!AJ7</f>
        <v>0</v>
      </c>
      <c r="AI7" s="22">
        <f>Monthly_expense_detail!AK7</f>
        <v>0</v>
      </c>
      <c r="AJ7" s="22">
        <f>Monthly_expense_detail!AL7</f>
        <v>0</v>
      </c>
      <c r="AK7" s="22">
        <f>Monthly_expense_detail!AM7</f>
        <v>0</v>
      </c>
    </row>
    <row r="8" spans="1:37" ht="12">
      <c r="A8" t="str">
        <f>Monthly_expense_detail!A8</f>
        <v>IT Hardware</v>
      </c>
      <c r="B8" s="22">
        <f>Monthly_expense_detail!D8</f>
        <v>6</v>
      </c>
      <c r="C8" s="22">
        <f>Monthly_expense_detail!E8</f>
        <v>0</v>
      </c>
      <c r="D8" s="22">
        <f>Monthly_expense_detail!F8</f>
        <v>4</v>
      </c>
      <c r="E8" s="22">
        <f>Monthly_expense_detail!G8</f>
        <v>0</v>
      </c>
      <c r="F8" s="22">
        <f>Monthly_expense_detail!H8</f>
        <v>0</v>
      </c>
      <c r="G8" s="22">
        <f>Monthly_expense_detail!I8</f>
        <v>0</v>
      </c>
      <c r="H8" s="22">
        <f>Monthly_expense_detail!J8</f>
        <v>0</v>
      </c>
      <c r="I8" s="22">
        <f>Monthly_expense_detail!K8</f>
        <v>0</v>
      </c>
      <c r="J8" s="22">
        <f>Monthly_expense_detail!L8</f>
        <v>0</v>
      </c>
      <c r="K8" s="22">
        <f>Monthly_expense_detail!M8</f>
        <v>0</v>
      </c>
      <c r="L8" s="22">
        <f>Monthly_expense_detail!N8</f>
        <v>0</v>
      </c>
      <c r="M8" s="22">
        <f>Monthly_expense_detail!O8</f>
        <v>0</v>
      </c>
      <c r="N8" s="22">
        <f>Monthly_expense_detail!P8</f>
        <v>0</v>
      </c>
      <c r="O8" s="22">
        <f>Monthly_expense_detail!Q8</f>
        <v>0</v>
      </c>
      <c r="P8" s="22">
        <f>Monthly_expense_detail!R8</f>
        <v>0</v>
      </c>
      <c r="Q8" s="22">
        <f>Monthly_expense_detail!S8</f>
        <v>0</v>
      </c>
      <c r="R8" s="22">
        <f>Monthly_expense_detail!T8</f>
        <v>0</v>
      </c>
      <c r="S8" s="22">
        <f>Monthly_expense_detail!U8</f>
        <v>0</v>
      </c>
      <c r="T8" s="22">
        <f>Monthly_expense_detail!V8</f>
        <v>0</v>
      </c>
      <c r="U8" s="22">
        <f>Monthly_expense_detail!W8</f>
        <v>0</v>
      </c>
      <c r="V8" s="22">
        <f>Monthly_expense_detail!X8</f>
        <v>0</v>
      </c>
      <c r="W8" s="22">
        <f>Monthly_expense_detail!Y8</f>
        <v>0</v>
      </c>
      <c r="X8" s="22">
        <f>Monthly_expense_detail!Z8</f>
        <v>0</v>
      </c>
      <c r="Y8" s="22">
        <f>Monthly_expense_detail!AA8</f>
        <v>0</v>
      </c>
      <c r="Z8" s="22">
        <f>Monthly_expense_detail!AB8</f>
        <v>0</v>
      </c>
      <c r="AA8" s="22">
        <f>Monthly_expense_detail!AC8</f>
        <v>0</v>
      </c>
      <c r="AB8" s="22">
        <f>Monthly_expense_detail!AD8</f>
        <v>0</v>
      </c>
      <c r="AC8" s="22">
        <f>Monthly_expense_detail!AE8</f>
        <v>0</v>
      </c>
      <c r="AD8" s="22">
        <f>Monthly_expense_detail!AF8</f>
        <v>0</v>
      </c>
      <c r="AE8" s="22">
        <f>Monthly_expense_detail!AG8</f>
        <v>0</v>
      </c>
      <c r="AF8" s="22">
        <f>Monthly_expense_detail!AH8</f>
        <v>0</v>
      </c>
      <c r="AG8" s="22">
        <f>Monthly_expense_detail!AI8</f>
        <v>0</v>
      </c>
      <c r="AH8" s="22">
        <f>Monthly_expense_detail!AJ8</f>
        <v>0</v>
      </c>
      <c r="AI8" s="22">
        <f>Monthly_expense_detail!AK8</f>
        <v>0</v>
      </c>
      <c r="AJ8" s="22">
        <f>Monthly_expense_detail!AL8</f>
        <v>0</v>
      </c>
      <c r="AK8" s="22">
        <f>Monthly_expense_detail!AM8</f>
        <v>0</v>
      </c>
    </row>
    <row r="9" spans="1:37" ht="12">
      <c r="A9" t="str">
        <f>Monthly_expense_detail!A9</f>
        <v>IT Software</v>
      </c>
      <c r="B9" s="22">
        <f>Monthly_expense_detail!D9</f>
        <v>0</v>
      </c>
      <c r="C9" s="22">
        <f>Monthly_expense_detail!E9</f>
        <v>0</v>
      </c>
      <c r="D9" s="22">
        <f>Monthly_expense_detail!F9</f>
        <v>0</v>
      </c>
      <c r="E9" s="22">
        <f>Monthly_expense_detail!G9</f>
        <v>0</v>
      </c>
      <c r="F9" s="22">
        <f>Monthly_expense_detail!H9</f>
        <v>0</v>
      </c>
      <c r="G9" s="22">
        <f>Monthly_expense_detail!I9</f>
        <v>0</v>
      </c>
      <c r="H9" s="22">
        <f>Monthly_expense_detail!J9</f>
        <v>0</v>
      </c>
      <c r="I9" s="22">
        <f>Monthly_expense_detail!K9</f>
        <v>0</v>
      </c>
      <c r="J9" s="22">
        <f>Monthly_expense_detail!L9</f>
        <v>0</v>
      </c>
      <c r="K9" s="22">
        <f>Monthly_expense_detail!M9</f>
        <v>0</v>
      </c>
      <c r="L9" s="22">
        <f>Monthly_expense_detail!N9</f>
        <v>0</v>
      </c>
      <c r="M9" s="22">
        <f>Monthly_expense_detail!O9</f>
        <v>0</v>
      </c>
      <c r="N9" s="22">
        <f>Monthly_expense_detail!P9</f>
        <v>0</v>
      </c>
      <c r="O9" s="22">
        <f>Monthly_expense_detail!Q9</f>
        <v>0</v>
      </c>
      <c r="P9" s="22">
        <f>Monthly_expense_detail!R9</f>
        <v>0</v>
      </c>
      <c r="Q9" s="22">
        <f>Monthly_expense_detail!S9</f>
        <v>0</v>
      </c>
      <c r="R9" s="22">
        <f>Monthly_expense_detail!T9</f>
        <v>0</v>
      </c>
      <c r="S9" s="22">
        <f>Monthly_expense_detail!U9</f>
        <v>0</v>
      </c>
      <c r="T9" s="22">
        <f>Monthly_expense_detail!V9</f>
        <v>0</v>
      </c>
      <c r="U9" s="22">
        <f>Monthly_expense_detail!W9</f>
        <v>0</v>
      </c>
      <c r="V9" s="22">
        <f>Monthly_expense_detail!X9</f>
        <v>0</v>
      </c>
      <c r="W9" s="22">
        <f>Monthly_expense_detail!Y9</f>
        <v>0</v>
      </c>
      <c r="X9" s="22">
        <f>Monthly_expense_detail!Z9</f>
        <v>0</v>
      </c>
      <c r="Y9" s="22">
        <f>Monthly_expense_detail!AA9</f>
        <v>0</v>
      </c>
      <c r="Z9" s="22">
        <f>Monthly_expense_detail!AB9</f>
        <v>0</v>
      </c>
      <c r="AA9" s="22">
        <f>Monthly_expense_detail!AC9</f>
        <v>0</v>
      </c>
      <c r="AB9" s="22">
        <f>Monthly_expense_detail!AD9</f>
        <v>0</v>
      </c>
      <c r="AC9" s="22">
        <f>Monthly_expense_detail!AE9</f>
        <v>0</v>
      </c>
      <c r="AD9" s="22">
        <f>Monthly_expense_detail!AF9</f>
        <v>0</v>
      </c>
      <c r="AE9" s="22">
        <f>Monthly_expense_detail!AG9</f>
        <v>0</v>
      </c>
      <c r="AF9" s="22">
        <f>Monthly_expense_detail!AH9</f>
        <v>0</v>
      </c>
      <c r="AG9" s="22">
        <f>Monthly_expense_detail!AI9</f>
        <v>0</v>
      </c>
      <c r="AH9" s="22">
        <f>Monthly_expense_detail!AJ9</f>
        <v>0</v>
      </c>
      <c r="AI9" s="22">
        <f>Monthly_expense_detail!AK9</f>
        <v>0</v>
      </c>
      <c r="AJ9" s="22">
        <f>Monthly_expense_detail!AL9</f>
        <v>0</v>
      </c>
      <c r="AK9" s="22">
        <f>Monthly_expense_detail!AM9</f>
        <v>0</v>
      </c>
    </row>
    <row r="10" spans="1:37" ht="12">
      <c r="A10" t="str">
        <f>Monthly_expense_detail!A10</f>
        <v>Development Software</v>
      </c>
      <c r="B10" s="22">
        <f>Monthly_expense_detail!D10</f>
        <v>0</v>
      </c>
      <c r="C10" s="22">
        <f>Monthly_expense_detail!E10</f>
        <v>0</v>
      </c>
      <c r="D10" s="22">
        <f>Monthly_expense_detail!F10</f>
        <v>0</v>
      </c>
      <c r="E10" s="22">
        <f>Monthly_expense_detail!G10</f>
        <v>0</v>
      </c>
      <c r="F10" s="22">
        <f>Monthly_expense_detail!H10</f>
        <v>0</v>
      </c>
      <c r="G10" s="22">
        <f>Monthly_expense_detail!I10</f>
        <v>0</v>
      </c>
      <c r="H10" s="22">
        <f>Monthly_expense_detail!J10</f>
        <v>0</v>
      </c>
      <c r="I10" s="22">
        <f>Monthly_expense_detail!K10</f>
        <v>0</v>
      </c>
      <c r="J10" s="22">
        <f>Monthly_expense_detail!L10</f>
        <v>0</v>
      </c>
      <c r="K10" s="22">
        <f>Monthly_expense_detail!M10</f>
        <v>0</v>
      </c>
      <c r="L10" s="22">
        <f>Monthly_expense_detail!N10</f>
        <v>0</v>
      </c>
      <c r="M10" s="22">
        <f>Monthly_expense_detail!O10</f>
        <v>0</v>
      </c>
      <c r="N10" s="22">
        <f>Monthly_expense_detail!P10</f>
        <v>0</v>
      </c>
      <c r="O10" s="22">
        <f>Monthly_expense_detail!Q10</f>
        <v>0</v>
      </c>
      <c r="P10" s="22">
        <f>Monthly_expense_detail!R10</f>
        <v>0</v>
      </c>
      <c r="Q10" s="22">
        <f>Monthly_expense_detail!S10</f>
        <v>0</v>
      </c>
      <c r="R10" s="22">
        <f>Monthly_expense_detail!T10</f>
        <v>0</v>
      </c>
      <c r="S10" s="22">
        <f>Monthly_expense_detail!U10</f>
        <v>0</v>
      </c>
      <c r="T10" s="22">
        <f>Monthly_expense_detail!V10</f>
        <v>0</v>
      </c>
      <c r="U10" s="22">
        <f>Monthly_expense_detail!W10</f>
        <v>0</v>
      </c>
      <c r="V10" s="22">
        <f>Monthly_expense_detail!X10</f>
        <v>0</v>
      </c>
      <c r="W10" s="22">
        <f>Monthly_expense_detail!Y10</f>
        <v>0</v>
      </c>
      <c r="X10" s="22">
        <f>Monthly_expense_detail!Z10</f>
        <v>0</v>
      </c>
      <c r="Y10" s="22">
        <f>Monthly_expense_detail!AA10</f>
        <v>0</v>
      </c>
      <c r="Z10" s="22">
        <f>Monthly_expense_detail!AB10</f>
        <v>0</v>
      </c>
      <c r="AA10" s="22">
        <f>Monthly_expense_detail!AC10</f>
        <v>0</v>
      </c>
      <c r="AB10" s="22">
        <f>Monthly_expense_detail!AD10</f>
        <v>0</v>
      </c>
      <c r="AC10" s="22">
        <f>Monthly_expense_detail!AE10</f>
        <v>0</v>
      </c>
      <c r="AD10" s="22">
        <f>Monthly_expense_detail!AF10</f>
        <v>0</v>
      </c>
      <c r="AE10" s="22">
        <f>Monthly_expense_detail!AG10</f>
        <v>0</v>
      </c>
      <c r="AF10" s="22">
        <f>Monthly_expense_detail!AH10</f>
        <v>0</v>
      </c>
      <c r="AG10" s="22">
        <f>Monthly_expense_detail!AI10</f>
        <v>0</v>
      </c>
      <c r="AH10" s="22">
        <f>Monthly_expense_detail!AJ10</f>
        <v>0</v>
      </c>
      <c r="AI10" s="22">
        <f>Monthly_expense_detail!AK10</f>
        <v>0</v>
      </c>
      <c r="AJ10" s="22">
        <f>Monthly_expense_detail!AL10</f>
        <v>0</v>
      </c>
      <c r="AK10" s="22">
        <f>Monthly_expense_detail!AM10</f>
        <v>0</v>
      </c>
    </row>
    <row r="11" spans="1:37" ht="12">
      <c r="A11" t="str">
        <f>Monthly_expense_detail!A11</f>
        <v>Travel</v>
      </c>
      <c r="B11" s="22">
        <f>Monthly_expense_detail!D11</f>
        <v>4</v>
      </c>
      <c r="C11" s="22">
        <f>Monthly_expense_detail!E11</f>
        <v>4</v>
      </c>
      <c r="D11" s="22">
        <f>Monthly_expense_detail!F11</f>
        <v>4</v>
      </c>
      <c r="E11" s="22">
        <f>Monthly_expense_detail!G11</f>
        <v>4</v>
      </c>
      <c r="F11" s="22">
        <f>Monthly_expense_detail!H11</f>
        <v>4</v>
      </c>
      <c r="G11" s="22">
        <f>Monthly_expense_detail!I11</f>
        <v>4</v>
      </c>
      <c r="H11" s="22">
        <f>Monthly_expense_detail!J11</f>
        <v>4</v>
      </c>
      <c r="I11" s="22">
        <f>Monthly_expense_detail!K11</f>
        <v>4</v>
      </c>
      <c r="J11" s="22">
        <f>Monthly_expense_detail!L11</f>
        <v>4</v>
      </c>
      <c r="K11" s="22">
        <f>Monthly_expense_detail!M11</f>
        <v>4</v>
      </c>
      <c r="L11" s="22">
        <f>Monthly_expense_detail!N11</f>
        <v>4</v>
      </c>
      <c r="M11" s="22">
        <f>Monthly_expense_detail!O11</f>
        <v>4</v>
      </c>
      <c r="N11" s="22">
        <f>Monthly_expense_detail!P11</f>
        <v>4</v>
      </c>
      <c r="O11" s="22">
        <f>Monthly_expense_detail!Q11</f>
        <v>4</v>
      </c>
      <c r="P11" s="22">
        <f>Monthly_expense_detail!R11</f>
        <v>4</v>
      </c>
      <c r="Q11" s="22">
        <f>Monthly_expense_detail!S11</f>
        <v>4</v>
      </c>
      <c r="R11" s="22">
        <f>Monthly_expense_detail!T11</f>
        <v>4</v>
      </c>
      <c r="S11" s="22">
        <f>Monthly_expense_detail!U11</f>
        <v>4</v>
      </c>
      <c r="T11" s="22">
        <f>Monthly_expense_detail!V11</f>
        <v>4</v>
      </c>
      <c r="U11" s="22">
        <f>Monthly_expense_detail!W11</f>
        <v>4</v>
      </c>
      <c r="V11" s="22">
        <f>Monthly_expense_detail!X11</f>
        <v>4</v>
      </c>
      <c r="W11" s="22">
        <f>Monthly_expense_detail!Y11</f>
        <v>4</v>
      </c>
      <c r="X11" s="22">
        <f>Monthly_expense_detail!Z11</f>
        <v>4</v>
      </c>
      <c r="Y11" s="22">
        <f>Monthly_expense_detail!AA11</f>
        <v>4</v>
      </c>
      <c r="Z11" s="22">
        <f>Monthly_expense_detail!AB11</f>
        <v>4</v>
      </c>
      <c r="AA11" s="22">
        <f>Monthly_expense_detail!AC11</f>
        <v>4</v>
      </c>
      <c r="AB11" s="22">
        <f>Monthly_expense_detail!AD11</f>
        <v>4</v>
      </c>
      <c r="AC11" s="22">
        <f>Monthly_expense_detail!AE11</f>
        <v>4</v>
      </c>
      <c r="AD11" s="22">
        <f>Monthly_expense_detail!AF11</f>
        <v>4</v>
      </c>
      <c r="AE11" s="22">
        <f>Monthly_expense_detail!AG11</f>
        <v>4</v>
      </c>
      <c r="AF11" s="22">
        <f>Monthly_expense_detail!AH11</f>
        <v>4</v>
      </c>
      <c r="AG11" s="22">
        <f>Monthly_expense_detail!AI11</f>
        <v>4</v>
      </c>
      <c r="AH11" s="22">
        <f>Monthly_expense_detail!AJ11</f>
        <v>4</v>
      </c>
      <c r="AI11" s="22">
        <f>Monthly_expense_detail!AK11</f>
        <v>4</v>
      </c>
      <c r="AJ11" s="22">
        <f>Monthly_expense_detail!AL11</f>
        <v>4</v>
      </c>
      <c r="AK11" s="22">
        <f>Monthly_expense_detail!AM11</f>
        <v>4</v>
      </c>
    </row>
    <row r="12" spans="1:37" ht="12">
      <c r="A12" t="str">
        <f>Monthly_expense_detail!A12</f>
        <v>Services</v>
      </c>
      <c r="B12" s="22">
        <f>Monthly_expense_detail!D12</f>
        <v>0</v>
      </c>
      <c r="C12" s="22">
        <f>Monthly_expense_detail!E12</f>
        <v>0</v>
      </c>
      <c r="D12" s="22">
        <f>Monthly_expense_detail!F12</f>
        <v>0</v>
      </c>
      <c r="E12" s="22">
        <f>Monthly_expense_detail!G12</f>
        <v>0</v>
      </c>
      <c r="F12" s="22">
        <f>Monthly_expense_detail!H12</f>
        <v>0</v>
      </c>
      <c r="G12" s="22">
        <f>Monthly_expense_detail!I12</f>
        <v>0</v>
      </c>
      <c r="H12" s="22">
        <f>Monthly_expense_detail!J12</f>
        <v>0</v>
      </c>
      <c r="I12" s="22">
        <f>Monthly_expense_detail!K12</f>
        <v>0</v>
      </c>
      <c r="J12" s="22">
        <f>Monthly_expense_detail!L12</f>
        <v>0</v>
      </c>
      <c r="K12" s="22">
        <f>Monthly_expense_detail!M12</f>
        <v>0</v>
      </c>
      <c r="L12" s="22">
        <f>Monthly_expense_detail!N12</f>
        <v>0</v>
      </c>
      <c r="M12" s="22">
        <f>Monthly_expense_detail!O12</f>
        <v>0</v>
      </c>
      <c r="N12" s="22">
        <f>Monthly_expense_detail!P12</f>
        <v>0</v>
      </c>
      <c r="O12" s="22">
        <f>Monthly_expense_detail!Q12</f>
        <v>0</v>
      </c>
      <c r="P12" s="22">
        <f>Monthly_expense_detail!R12</f>
        <v>0</v>
      </c>
      <c r="Q12" s="22">
        <f>Monthly_expense_detail!S12</f>
        <v>0</v>
      </c>
      <c r="R12" s="22">
        <f>Monthly_expense_detail!T12</f>
        <v>0</v>
      </c>
      <c r="S12" s="22">
        <f>Monthly_expense_detail!U12</f>
        <v>0</v>
      </c>
      <c r="T12" s="22">
        <f>Monthly_expense_detail!V12</f>
        <v>0</v>
      </c>
      <c r="U12" s="22">
        <f>Monthly_expense_detail!W12</f>
        <v>0</v>
      </c>
      <c r="V12" s="22">
        <f>Monthly_expense_detail!X12</f>
        <v>0</v>
      </c>
      <c r="W12" s="22">
        <f>Monthly_expense_detail!Y12</f>
        <v>0</v>
      </c>
      <c r="X12" s="22">
        <f>Monthly_expense_detail!Z12</f>
        <v>0</v>
      </c>
      <c r="Y12" s="22">
        <f>Monthly_expense_detail!AA12</f>
        <v>0</v>
      </c>
      <c r="Z12" s="22">
        <f>Monthly_expense_detail!AB12</f>
        <v>0</v>
      </c>
      <c r="AA12" s="22">
        <f>Monthly_expense_detail!AC12</f>
        <v>0</v>
      </c>
      <c r="AB12" s="22">
        <f>Monthly_expense_detail!AD12</f>
        <v>0</v>
      </c>
      <c r="AC12" s="22">
        <f>Monthly_expense_detail!AE12</f>
        <v>0</v>
      </c>
      <c r="AD12" s="22">
        <f>Monthly_expense_detail!AF12</f>
        <v>0</v>
      </c>
      <c r="AE12" s="22">
        <f>Monthly_expense_detail!AG12</f>
        <v>0</v>
      </c>
      <c r="AF12" s="22">
        <f>Monthly_expense_detail!AH12</f>
        <v>0</v>
      </c>
      <c r="AG12" s="22">
        <f>Monthly_expense_detail!AI12</f>
        <v>0</v>
      </c>
      <c r="AH12" s="22">
        <f>Monthly_expense_detail!AJ12</f>
        <v>0</v>
      </c>
      <c r="AI12" s="22">
        <f>Monthly_expense_detail!AK12</f>
        <v>0</v>
      </c>
      <c r="AJ12" s="22">
        <f>Monthly_expense_detail!AL12</f>
        <v>0</v>
      </c>
      <c r="AK12" s="22">
        <f>Monthly_expense_detail!AM12</f>
        <v>0</v>
      </c>
    </row>
    <row r="13" spans="1:37" ht="12">
      <c r="A13" t="str">
        <f>Monthly_expense_detail!A13</f>
        <v>Consultants</v>
      </c>
      <c r="B13" s="22">
        <f>Monthly_expense_detail!D13</f>
        <v>0</v>
      </c>
      <c r="C13" s="22">
        <f>Monthly_expense_detail!E13</f>
        <v>0</v>
      </c>
      <c r="D13" s="22">
        <f>Monthly_expense_detail!F13</f>
        <v>0</v>
      </c>
      <c r="E13" s="22">
        <f>Monthly_expense_detail!G13</f>
        <v>0</v>
      </c>
      <c r="F13" s="22">
        <f>Monthly_expense_detail!H13</f>
        <v>0</v>
      </c>
      <c r="G13" s="22">
        <f>Monthly_expense_detail!I13</f>
        <v>0</v>
      </c>
      <c r="H13" s="22">
        <f>Monthly_expense_detail!J13</f>
        <v>0</v>
      </c>
      <c r="I13" s="22">
        <f>Monthly_expense_detail!K13</f>
        <v>0</v>
      </c>
      <c r="J13" s="22">
        <f>Monthly_expense_detail!L13</f>
        <v>0</v>
      </c>
      <c r="K13" s="22">
        <f>Monthly_expense_detail!M13</f>
        <v>0</v>
      </c>
      <c r="L13" s="22">
        <f>Monthly_expense_detail!N13</f>
        <v>0</v>
      </c>
      <c r="M13" s="22">
        <f>Monthly_expense_detail!O13</f>
        <v>0</v>
      </c>
      <c r="N13" s="22">
        <f>Monthly_expense_detail!P13</f>
        <v>0</v>
      </c>
      <c r="O13" s="22">
        <f>Monthly_expense_detail!Q13</f>
        <v>0</v>
      </c>
      <c r="P13" s="22">
        <f>Monthly_expense_detail!R13</f>
        <v>0</v>
      </c>
      <c r="Q13" s="22">
        <f>Monthly_expense_detail!S13</f>
        <v>0</v>
      </c>
      <c r="R13" s="22">
        <f>Monthly_expense_detail!T13</f>
        <v>0</v>
      </c>
      <c r="S13" s="22">
        <f>Monthly_expense_detail!U13</f>
        <v>0</v>
      </c>
      <c r="T13" s="22">
        <f>Monthly_expense_detail!V13</f>
        <v>0</v>
      </c>
      <c r="U13" s="22">
        <f>Monthly_expense_detail!W13</f>
        <v>0</v>
      </c>
      <c r="V13" s="22">
        <f>Monthly_expense_detail!X13</f>
        <v>0</v>
      </c>
      <c r="W13" s="22">
        <f>Monthly_expense_detail!Y13</f>
        <v>0</v>
      </c>
      <c r="X13" s="22">
        <f>Monthly_expense_detail!Z13</f>
        <v>0</v>
      </c>
      <c r="Y13" s="22">
        <f>Monthly_expense_detail!AA13</f>
        <v>0</v>
      </c>
      <c r="Z13" s="22">
        <f>Monthly_expense_detail!AB13</f>
        <v>0</v>
      </c>
      <c r="AA13" s="22">
        <f>Monthly_expense_detail!AC13</f>
        <v>0</v>
      </c>
      <c r="AB13" s="22">
        <f>Monthly_expense_detail!AD13</f>
        <v>0</v>
      </c>
      <c r="AC13" s="22">
        <f>Monthly_expense_detail!AE13</f>
        <v>0</v>
      </c>
      <c r="AD13" s="22">
        <f>Monthly_expense_detail!AF13</f>
        <v>0</v>
      </c>
      <c r="AE13" s="22">
        <f>Monthly_expense_detail!AG13</f>
        <v>0</v>
      </c>
      <c r="AF13" s="22">
        <f>Monthly_expense_detail!AH13</f>
        <v>0</v>
      </c>
      <c r="AG13" s="22">
        <f>Monthly_expense_detail!AI13</f>
        <v>0</v>
      </c>
      <c r="AH13" s="22">
        <f>Monthly_expense_detail!AJ13</f>
        <v>0</v>
      </c>
      <c r="AI13" s="22">
        <f>Monthly_expense_detail!AK13</f>
        <v>0</v>
      </c>
      <c r="AJ13" s="22">
        <f>Monthly_expense_detail!AL13</f>
        <v>0</v>
      </c>
      <c r="AK13" s="22">
        <f>Monthly_expense_detail!AM13</f>
        <v>0</v>
      </c>
    </row>
    <row r="14" spans="1:37" ht="12">
      <c r="A14" t="str">
        <f>Monthly_expense_detail!A14</f>
        <v>Insurance</v>
      </c>
      <c r="B14" s="22">
        <f>Monthly_expense_detail!D14</f>
        <v>0</v>
      </c>
      <c r="C14" s="22">
        <f>Monthly_expense_detail!E14</f>
        <v>0</v>
      </c>
      <c r="D14" s="22">
        <f>Monthly_expense_detail!F14</f>
        <v>0</v>
      </c>
      <c r="E14" s="22">
        <f>Monthly_expense_detail!G14</f>
        <v>0</v>
      </c>
      <c r="F14" s="22">
        <f>Monthly_expense_detail!H14</f>
        <v>0</v>
      </c>
      <c r="G14" s="22">
        <f>Monthly_expense_detail!I14</f>
        <v>0</v>
      </c>
      <c r="H14" s="22">
        <f>Monthly_expense_detail!J14</f>
        <v>0</v>
      </c>
      <c r="I14" s="22">
        <f>Monthly_expense_detail!K14</f>
        <v>0</v>
      </c>
      <c r="J14" s="22">
        <f>Monthly_expense_detail!L14</f>
        <v>0</v>
      </c>
      <c r="K14" s="22">
        <f>Monthly_expense_detail!M14</f>
        <v>0</v>
      </c>
      <c r="L14" s="22">
        <f>Monthly_expense_detail!N14</f>
        <v>0</v>
      </c>
      <c r="M14" s="22">
        <f>Monthly_expense_detail!O14</f>
        <v>0</v>
      </c>
      <c r="N14" s="22">
        <f>Monthly_expense_detail!P14</f>
        <v>0</v>
      </c>
      <c r="O14" s="22">
        <f>Monthly_expense_detail!Q14</f>
        <v>0</v>
      </c>
      <c r="P14" s="22">
        <f>Monthly_expense_detail!R14</f>
        <v>0</v>
      </c>
      <c r="Q14" s="22">
        <f>Monthly_expense_detail!S14</f>
        <v>0</v>
      </c>
      <c r="R14" s="22">
        <f>Monthly_expense_detail!T14</f>
        <v>0</v>
      </c>
      <c r="S14" s="22">
        <f>Monthly_expense_detail!U14</f>
        <v>0</v>
      </c>
      <c r="T14" s="22">
        <f>Monthly_expense_detail!V14</f>
        <v>0</v>
      </c>
      <c r="U14" s="22">
        <f>Monthly_expense_detail!W14</f>
        <v>0</v>
      </c>
      <c r="V14" s="22">
        <f>Monthly_expense_detail!X14</f>
        <v>0</v>
      </c>
      <c r="W14" s="22">
        <f>Monthly_expense_detail!Y14</f>
        <v>0</v>
      </c>
      <c r="X14" s="22">
        <f>Monthly_expense_detail!Z14</f>
        <v>0</v>
      </c>
      <c r="Y14" s="22">
        <f>Monthly_expense_detail!AA14</f>
        <v>0</v>
      </c>
      <c r="Z14" s="22">
        <f>Monthly_expense_detail!AB14</f>
        <v>0</v>
      </c>
      <c r="AA14" s="22">
        <f>Monthly_expense_detail!AC14</f>
        <v>0</v>
      </c>
      <c r="AB14" s="22">
        <f>Monthly_expense_detail!AD14</f>
        <v>0</v>
      </c>
      <c r="AC14" s="22">
        <f>Monthly_expense_detail!AE14</f>
        <v>0</v>
      </c>
      <c r="AD14" s="22">
        <f>Monthly_expense_detail!AF14</f>
        <v>0</v>
      </c>
      <c r="AE14" s="22">
        <f>Monthly_expense_detail!AG14</f>
        <v>0</v>
      </c>
      <c r="AF14" s="22">
        <f>Monthly_expense_detail!AH14</f>
        <v>0</v>
      </c>
      <c r="AG14" s="22">
        <f>Monthly_expense_detail!AI14</f>
        <v>0</v>
      </c>
      <c r="AH14" s="22">
        <f>Monthly_expense_detail!AJ14</f>
        <v>0</v>
      </c>
      <c r="AI14" s="22">
        <f>Monthly_expense_detail!AK14</f>
        <v>0</v>
      </c>
      <c r="AJ14" s="22">
        <f>Monthly_expense_detail!AL14</f>
        <v>0</v>
      </c>
      <c r="AK14" s="22">
        <f>Monthly_expense_detail!AM14</f>
        <v>0</v>
      </c>
    </row>
    <row r="15" spans="1:37" ht="12">
      <c r="A15" t="str">
        <f>Monthly_expense_detail!A15</f>
        <v>Telephone</v>
      </c>
      <c r="B15" s="22">
        <f>Monthly_expense_detail!D15</f>
        <v>0.2</v>
      </c>
      <c r="C15" s="22">
        <f>Monthly_expense_detail!E15</f>
        <v>0.2</v>
      </c>
      <c r="D15" s="22">
        <f>Monthly_expense_detail!F15</f>
        <v>0.2</v>
      </c>
      <c r="E15" s="22">
        <f>Monthly_expense_detail!G15</f>
        <v>0.2</v>
      </c>
      <c r="F15" s="22">
        <f>Monthly_expense_detail!H15</f>
        <v>0.2</v>
      </c>
      <c r="G15" s="22">
        <f>Monthly_expense_detail!I15</f>
        <v>0.2</v>
      </c>
      <c r="H15" s="22">
        <f>Monthly_expense_detail!J15</f>
        <v>0.2</v>
      </c>
      <c r="I15" s="22">
        <f>Monthly_expense_detail!K15</f>
        <v>0.2</v>
      </c>
      <c r="J15" s="22">
        <f>Monthly_expense_detail!L15</f>
        <v>0.2</v>
      </c>
      <c r="K15" s="22">
        <f>Monthly_expense_detail!M15</f>
        <v>0.2</v>
      </c>
      <c r="L15" s="22">
        <f>Monthly_expense_detail!N15</f>
        <v>0.2</v>
      </c>
      <c r="M15" s="22">
        <f>Monthly_expense_detail!O15</f>
        <v>0.2</v>
      </c>
      <c r="N15" s="22">
        <f>Monthly_expense_detail!P15</f>
        <v>0.2</v>
      </c>
      <c r="O15" s="22">
        <f>Monthly_expense_detail!Q15</f>
        <v>0.2</v>
      </c>
      <c r="P15" s="22">
        <f>Monthly_expense_detail!R15</f>
        <v>0.2</v>
      </c>
      <c r="Q15" s="22">
        <f>Monthly_expense_detail!S15</f>
        <v>0.2</v>
      </c>
      <c r="R15" s="22">
        <f>Monthly_expense_detail!T15</f>
        <v>0.2</v>
      </c>
      <c r="S15" s="22">
        <f>Monthly_expense_detail!U15</f>
        <v>0.2</v>
      </c>
      <c r="T15" s="22">
        <f>Monthly_expense_detail!V15</f>
        <v>0.2</v>
      </c>
      <c r="U15" s="22">
        <f>Monthly_expense_detail!W15</f>
        <v>0.2</v>
      </c>
      <c r="V15" s="22">
        <f>Monthly_expense_detail!X15</f>
        <v>0.2</v>
      </c>
      <c r="W15" s="22">
        <f>Monthly_expense_detail!Y15</f>
        <v>0.2</v>
      </c>
      <c r="X15" s="22">
        <f>Monthly_expense_detail!Z15</f>
        <v>0.2</v>
      </c>
      <c r="Y15" s="22">
        <f>Monthly_expense_detail!AA15</f>
        <v>0.2</v>
      </c>
      <c r="Z15" s="22">
        <f>Monthly_expense_detail!AB15</f>
        <v>0.2</v>
      </c>
      <c r="AA15" s="22">
        <f>Monthly_expense_detail!AC15</f>
        <v>0.2</v>
      </c>
      <c r="AB15" s="22">
        <f>Monthly_expense_detail!AD15</f>
        <v>0.2</v>
      </c>
      <c r="AC15" s="22">
        <f>Monthly_expense_detail!AE15</f>
        <v>0.2</v>
      </c>
      <c r="AD15" s="22">
        <f>Monthly_expense_detail!AF15</f>
        <v>0.2</v>
      </c>
      <c r="AE15" s="22">
        <f>Monthly_expense_detail!AG15</f>
        <v>0.2</v>
      </c>
      <c r="AF15" s="22">
        <f>Monthly_expense_detail!AH15</f>
        <v>0.2</v>
      </c>
      <c r="AG15" s="22">
        <f>Monthly_expense_detail!AI15</f>
        <v>0.2</v>
      </c>
      <c r="AH15" s="22">
        <f>Monthly_expense_detail!AJ15</f>
        <v>0.2</v>
      </c>
      <c r="AI15" s="22">
        <f>Monthly_expense_detail!AK15</f>
        <v>0.2</v>
      </c>
      <c r="AJ15" s="22">
        <f>Monthly_expense_detail!AL15</f>
        <v>0.2</v>
      </c>
      <c r="AK15" s="22">
        <f>Monthly_expense_detail!AM15</f>
        <v>0.2</v>
      </c>
    </row>
    <row r="16" spans="1:37" ht="12">
      <c r="A16" t="str">
        <f>Monthly_expense_detail!A16</f>
        <v>Office supplies</v>
      </c>
      <c r="B16" s="22">
        <f>Monthly_expense_detail!D16</f>
        <v>0</v>
      </c>
      <c r="C16" s="22">
        <f>Monthly_expense_detail!E16</f>
        <v>0</v>
      </c>
      <c r="D16" s="22">
        <f>Monthly_expense_detail!F16</f>
        <v>0</v>
      </c>
      <c r="E16" s="22">
        <f>Monthly_expense_detail!G16</f>
        <v>0</v>
      </c>
      <c r="F16" s="22">
        <f>Monthly_expense_detail!H16</f>
        <v>0</v>
      </c>
      <c r="G16" s="22">
        <f>Monthly_expense_detail!I16</f>
        <v>0</v>
      </c>
      <c r="H16" s="22">
        <f>Monthly_expense_detail!J16</f>
        <v>0</v>
      </c>
      <c r="I16" s="22">
        <f>Monthly_expense_detail!K16</f>
        <v>0</v>
      </c>
      <c r="J16" s="22">
        <f>Monthly_expense_detail!L16</f>
        <v>0</v>
      </c>
      <c r="K16" s="22">
        <f>Monthly_expense_detail!M16</f>
        <v>0</v>
      </c>
      <c r="L16" s="22">
        <f>Monthly_expense_detail!N16</f>
        <v>0</v>
      </c>
      <c r="M16" s="22">
        <f>Monthly_expense_detail!O16</f>
        <v>0</v>
      </c>
      <c r="N16" s="22">
        <f>Monthly_expense_detail!P16</f>
        <v>0</v>
      </c>
      <c r="O16" s="22">
        <f>Monthly_expense_detail!Q16</f>
        <v>0</v>
      </c>
      <c r="P16" s="22">
        <f>Monthly_expense_detail!R16</f>
        <v>0</v>
      </c>
      <c r="Q16" s="22">
        <f>Monthly_expense_detail!S16</f>
        <v>0</v>
      </c>
      <c r="R16" s="22">
        <f>Monthly_expense_detail!T16</f>
        <v>0</v>
      </c>
      <c r="S16" s="22">
        <f>Monthly_expense_detail!U16</f>
        <v>0</v>
      </c>
      <c r="T16" s="22">
        <f>Monthly_expense_detail!V16</f>
        <v>0</v>
      </c>
      <c r="U16" s="22">
        <f>Monthly_expense_detail!W16</f>
        <v>0</v>
      </c>
      <c r="V16" s="22">
        <f>Monthly_expense_detail!X16</f>
        <v>0</v>
      </c>
      <c r="W16" s="22">
        <f>Monthly_expense_detail!Y16</f>
        <v>0</v>
      </c>
      <c r="X16" s="22">
        <f>Monthly_expense_detail!Z16</f>
        <v>0</v>
      </c>
      <c r="Y16" s="22">
        <f>Monthly_expense_detail!AA16</f>
        <v>0</v>
      </c>
      <c r="Z16" s="22">
        <f>Monthly_expense_detail!AB16</f>
        <v>0</v>
      </c>
      <c r="AA16" s="22">
        <f>Monthly_expense_detail!AC16</f>
        <v>0</v>
      </c>
      <c r="AB16" s="22">
        <f>Monthly_expense_detail!AD16</f>
        <v>0</v>
      </c>
      <c r="AC16" s="22">
        <f>Monthly_expense_detail!AE16</f>
        <v>0</v>
      </c>
      <c r="AD16" s="22">
        <f>Monthly_expense_detail!AF16</f>
        <v>0</v>
      </c>
      <c r="AE16" s="22">
        <f>Monthly_expense_detail!AG16</f>
        <v>0</v>
      </c>
      <c r="AF16" s="22">
        <f>Monthly_expense_detail!AH16</f>
        <v>0</v>
      </c>
      <c r="AG16" s="22">
        <f>Monthly_expense_detail!AI16</f>
        <v>0</v>
      </c>
      <c r="AH16" s="22">
        <f>Monthly_expense_detail!AJ16</f>
        <v>0</v>
      </c>
      <c r="AI16" s="22">
        <f>Monthly_expense_detail!AK16</f>
        <v>0</v>
      </c>
      <c r="AJ16" s="22">
        <f>Monthly_expense_detail!AL16</f>
        <v>0</v>
      </c>
      <c r="AK16" s="22">
        <f>Monthly_expense_detail!AM16</f>
        <v>0</v>
      </c>
    </row>
    <row r="17" spans="1:37" ht="12">
      <c r="A17" t="str">
        <f>Monthly_expense_detail!A17</f>
        <v>Rent</v>
      </c>
      <c r="B17" s="22">
        <f>Monthly_expense_detail!D17</f>
        <v>2.5</v>
      </c>
      <c r="C17" s="22">
        <f>Monthly_expense_detail!E17</f>
        <v>2.5</v>
      </c>
      <c r="D17" s="22">
        <f>Monthly_expense_detail!F17</f>
        <v>2.5</v>
      </c>
      <c r="E17" s="22">
        <f>Monthly_expense_detail!G17</f>
        <v>2.5</v>
      </c>
      <c r="F17" s="22">
        <f>Monthly_expense_detail!H17</f>
        <v>2.5</v>
      </c>
      <c r="G17" s="22">
        <f>Monthly_expense_detail!I17</f>
        <v>2.5</v>
      </c>
      <c r="H17" s="22">
        <f>Monthly_expense_detail!J17</f>
        <v>2.5</v>
      </c>
      <c r="I17" s="22">
        <f>Monthly_expense_detail!K17</f>
        <v>2.5</v>
      </c>
      <c r="J17" s="22">
        <f>Monthly_expense_detail!L17</f>
        <v>2.5</v>
      </c>
      <c r="K17" s="22">
        <f>Monthly_expense_detail!M17</f>
        <v>2.5</v>
      </c>
      <c r="L17" s="22">
        <f>Monthly_expense_detail!N17</f>
        <v>2.5</v>
      </c>
      <c r="M17" s="22">
        <f>Monthly_expense_detail!O17</f>
        <v>2.5</v>
      </c>
      <c r="N17" s="22">
        <f>Monthly_expense_detail!P17</f>
        <v>2.5</v>
      </c>
      <c r="O17" s="22">
        <f>Monthly_expense_detail!Q17</f>
        <v>2.5</v>
      </c>
      <c r="P17" s="22">
        <f>Monthly_expense_detail!R17</f>
        <v>2.5</v>
      </c>
      <c r="Q17" s="22">
        <f>Monthly_expense_detail!S17</f>
        <v>2.5</v>
      </c>
      <c r="R17" s="22">
        <f>Monthly_expense_detail!T17</f>
        <v>2.5</v>
      </c>
      <c r="S17" s="22">
        <f>Monthly_expense_detail!U17</f>
        <v>2.5</v>
      </c>
      <c r="T17" s="22">
        <f>Monthly_expense_detail!V17</f>
        <v>2.5</v>
      </c>
      <c r="U17" s="22">
        <f>Monthly_expense_detail!W17</f>
        <v>2.5</v>
      </c>
      <c r="V17" s="22">
        <f>Monthly_expense_detail!X17</f>
        <v>2.5</v>
      </c>
      <c r="W17" s="22">
        <f>Monthly_expense_detail!Y17</f>
        <v>2.5</v>
      </c>
      <c r="X17" s="22">
        <f>Monthly_expense_detail!Z17</f>
        <v>2.5</v>
      </c>
      <c r="Y17" s="22">
        <f>Monthly_expense_detail!AA17</f>
        <v>2.5</v>
      </c>
      <c r="Z17" s="22">
        <f>Monthly_expense_detail!AB17</f>
        <v>2.5</v>
      </c>
      <c r="AA17" s="22">
        <f>Monthly_expense_detail!AC17</f>
        <v>2.5</v>
      </c>
      <c r="AB17" s="22">
        <f>Monthly_expense_detail!AD17</f>
        <v>2.5</v>
      </c>
      <c r="AC17" s="22">
        <f>Monthly_expense_detail!AE17</f>
        <v>2.5</v>
      </c>
      <c r="AD17" s="22">
        <f>Monthly_expense_detail!AF17</f>
        <v>2.5</v>
      </c>
      <c r="AE17" s="22">
        <f>Monthly_expense_detail!AG17</f>
        <v>2.5</v>
      </c>
      <c r="AF17" s="22">
        <f>Monthly_expense_detail!AH17</f>
        <v>2.5</v>
      </c>
      <c r="AG17" s="22">
        <f>Monthly_expense_detail!AI17</f>
        <v>2.5</v>
      </c>
      <c r="AH17" s="22">
        <f>Monthly_expense_detail!AJ17</f>
        <v>2.5</v>
      </c>
      <c r="AI17" s="22">
        <f>Monthly_expense_detail!AK17</f>
        <v>2.5</v>
      </c>
      <c r="AJ17" s="22">
        <f>Monthly_expense_detail!AL17</f>
        <v>2.5</v>
      </c>
      <c r="AK17" s="22">
        <f>Monthly_expense_detail!AM17</f>
        <v>2.5</v>
      </c>
    </row>
    <row r="18" spans="1:37" ht="12">
      <c r="A18" t="str">
        <f>Monthly_expense_detail!A18</f>
        <v>Licenses</v>
      </c>
      <c r="B18" s="22">
        <f>Monthly_expense_detail!D18</f>
        <v>0</v>
      </c>
      <c r="C18" s="22">
        <f>Monthly_expense_detail!E18</f>
        <v>0</v>
      </c>
      <c r="D18" s="22">
        <f>Monthly_expense_detail!F18</f>
        <v>0</v>
      </c>
      <c r="E18" s="22">
        <f>Monthly_expense_detail!G18</f>
        <v>0</v>
      </c>
      <c r="F18" s="22">
        <f>Monthly_expense_detail!H18</f>
        <v>0</v>
      </c>
      <c r="G18" s="22">
        <f>Monthly_expense_detail!I18</f>
        <v>0</v>
      </c>
      <c r="H18" s="22">
        <f>Monthly_expense_detail!J18</f>
        <v>0</v>
      </c>
      <c r="I18" s="22">
        <f>Monthly_expense_detail!K18</f>
        <v>0</v>
      </c>
      <c r="J18" s="22">
        <f>Monthly_expense_detail!L18</f>
        <v>0</v>
      </c>
      <c r="K18" s="22">
        <f>Monthly_expense_detail!M18</f>
        <v>0</v>
      </c>
      <c r="L18" s="22">
        <f>Monthly_expense_detail!N18</f>
        <v>0</v>
      </c>
      <c r="M18" s="22">
        <f>Monthly_expense_detail!O18</f>
        <v>0</v>
      </c>
      <c r="N18" s="22">
        <f>Monthly_expense_detail!P18</f>
        <v>0</v>
      </c>
      <c r="O18" s="22">
        <f>Monthly_expense_detail!Q18</f>
        <v>0</v>
      </c>
      <c r="P18" s="22">
        <f>Monthly_expense_detail!R18</f>
        <v>0</v>
      </c>
      <c r="Q18" s="22">
        <f>Monthly_expense_detail!S18</f>
        <v>0</v>
      </c>
      <c r="R18" s="22">
        <f>Monthly_expense_detail!T18</f>
        <v>0</v>
      </c>
      <c r="S18" s="22">
        <f>Monthly_expense_detail!U18</f>
        <v>0</v>
      </c>
      <c r="T18" s="22">
        <f>Monthly_expense_detail!V18</f>
        <v>0</v>
      </c>
      <c r="U18" s="22">
        <f>Monthly_expense_detail!W18</f>
        <v>0</v>
      </c>
      <c r="V18" s="22">
        <f>Monthly_expense_detail!X18</f>
        <v>0</v>
      </c>
      <c r="W18" s="22">
        <f>Monthly_expense_detail!Y18</f>
        <v>0</v>
      </c>
      <c r="X18" s="22">
        <f>Monthly_expense_detail!Z18</f>
        <v>0</v>
      </c>
      <c r="Y18" s="22">
        <f>Monthly_expense_detail!AA18</f>
        <v>0</v>
      </c>
      <c r="Z18" s="22">
        <f>Monthly_expense_detail!AB18</f>
        <v>0</v>
      </c>
      <c r="AA18" s="22">
        <f>Monthly_expense_detail!AC18</f>
        <v>0</v>
      </c>
      <c r="AB18" s="22">
        <f>Monthly_expense_detail!AD18</f>
        <v>0</v>
      </c>
      <c r="AC18" s="22">
        <f>Monthly_expense_detail!AE18</f>
        <v>0</v>
      </c>
      <c r="AD18" s="22">
        <f>Monthly_expense_detail!AF18</f>
        <v>0</v>
      </c>
      <c r="AE18" s="22">
        <f>Monthly_expense_detail!AG18</f>
        <v>0</v>
      </c>
      <c r="AF18" s="22">
        <f>Monthly_expense_detail!AH18</f>
        <v>0</v>
      </c>
      <c r="AG18" s="22">
        <f>Monthly_expense_detail!AI18</f>
        <v>0</v>
      </c>
      <c r="AH18" s="22">
        <f>Monthly_expense_detail!AJ18</f>
        <v>0</v>
      </c>
      <c r="AI18" s="22">
        <f>Monthly_expense_detail!AK18</f>
        <v>0</v>
      </c>
      <c r="AJ18" s="22">
        <f>Monthly_expense_detail!AL18</f>
        <v>0</v>
      </c>
      <c r="AK18" s="22">
        <f>Monthly_expense_detail!AM18</f>
        <v>0</v>
      </c>
    </row>
    <row r="19" spans="1:37" ht="12">
      <c r="A19" t="str">
        <f>Monthly_expense_detail!A19</f>
        <v>Utilities</v>
      </c>
      <c r="B19" s="22">
        <f>Monthly_expense_detail!D19</f>
        <v>0</v>
      </c>
      <c r="C19" s="22">
        <f>Monthly_expense_detail!E19</f>
        <v>0</v>
      </c>
      <c r="D19" s="22">
        <f>Monthly_expense_detail!F19</f>
        <v>0</v>
      </c>
      <c r="E19" s="22">
        <f>Monthly_expense_detail!G19</f>
        <v>0</v>
      </c>
      <c r="F19" s="22">
        <f>Monthly_expense_detail!H19</f>
        <v>0</v>
      </c>
      <c r="G19" s="22">
        <f>Monthly_expense_detail!I19</f>
        <v>0</v>
      </c>
      <c r="H19" s="22">
        <f>Monthly_expense_detail!J19</f>
        <v>0</v>
      </c>
      <c r="I19" s="22">
        <f>Monthly_expense_detail!K19</f>
        <v>0</v>
      </c>
      <c r="J19" s="22">
        <f>Monthly_expense_detail!L19</f>
        <v>0</v>
      </c>
      <c r="K19" s="22">
        <f>Monthly_expense_detail!M19</f>
        <v>0</v>
      </c>
      <c r="L19" s="22">
        <f>Monthly_expense_detail!N19</f>
        <v>0</v>
      </c>
      <c r="M19" s="22">
        <f>Monthly_expense_detail!O19</f>
        <v>0</v>
      </c>
      <c r="N19" s="22">
        <f>Monthly_expense_detail!P19</f>
        <v>0</v>
      </c>
      <c r="O19" s="22">
        <f>Monthly_expense_detail!Q19</f>
        <v>0</v>
      </c>
      <c r="P19" s="22">
        <f>Monthly_expense_detail!R19</f>
        <v>0</v>
      </c>
      <c r="Q19" s="22">
        <f>Monthly_expense_detail!S19</f>
        <v>0</v>
      </c>
      <c r="R19" s="22">
        <f>Monthly_expense_detail!T19</f>
        <v>0</v>
      </c>
      <c r="S19" s="22">
        <f>Monthly_expense_detail!U19</f>
        <v>0</v>
      </c>
      <c r="T19" s="22">
        <f>Monthly_expense_detail!V19</f>
        <v>0</v>
      </c>
      <c r="U19" s="22">
        <f>Monthly_expense_detail!W19</f>
        <v>0</v>
      </c>
      <c r="V19" s="22">
        <f>Monthly_expense_detail!X19</f>
        <v>0</v>
      </c>
      <c r="W19" s="22">
        <f>Monthly_expense_detail!Y19</f>
        <v>0</v>
      </c>
      <c r="X19" s="22">
        <f>Monthly_expense_detail!Z19</f>
        <v>0</v>
      </c>
      <c r="Y19" s="22">
        <f>Monthly_expense_detail!AA19</f>
        <v>0</v>
      </c>
      <c r="Z19" s="22">
        <f>Monthly_expense_detail!AB19</f>
        <v>0</v>
      </c>
      <c r="AA19" s="22">
        <f>Monthly_expense_detail!AC19</f>
        <v>0</v>
      </c>
      <c r="AB19" s="22">
        <f>Monthly_expense_detail!AD19</f>
        <v>0</v>
      </c>
      <c r="AC19" s="22">
        <f>Monthly_expense_detail!AE19</f>
        <v>0</v>
      </c>
      <c r="AD19" s="22">
        <f>Monthly_expense_detail!AF19</f>
        <v>0</v>
      </c>
      <c r="AE19" s="22">
        <f>Monthly_expense_detail!AG19</f>
        <v>0</v>
      </c>
      <c r="AF19" s="22">
        <f>Monthly_expense_detail!AH19</f>
        <v>0</v>
      </c>
      <c r="AG19" s="22">
        <f>Monthly_expense_detail!AI19</f>
        <v>0</v>
      </c>
      <c r="AH19" s="22">
        <f>Monthly_expense_detail!AJ19</f>
        <v>0</v>
      </c>
      <c r="AI19" s="22">
        <f>Monthly_expense_detail!AK19</f>
        <v>0</v>
      </c>
      <c r="AJ19" s="22">
        <f>Monthly_expense_detail!AL19</f>
        <v>0</v>
      </c>
      <c r="AK19" s="22">
        <f>Monthly_expense_detail!AM19</f>
        <v>0</v>
      </c>
    </row>
    <row r="20" spans="1:37" ht="12">
      <c r="A20" t="str">
        <f>Monthly_expense_detail!A20</f>
        <v>IP</v>
      </c>
      <c r="B20" s="22">
        <f>Monthly_expense_detail!D20</f>
        <v>0</v>
      </c>
      <c r="C20" s="22">
        <f>Monthly_expense_detail!E20</f>
        <v>0</v>
      </c>
      <c r="D20" s="22">
        <f>Monthly_expense_detail!F20</f>
        <v>0</v>
      </c>
      <c r="E20" s="22">
        <f>Monthly_expense_detail!G20</f>
        <v>0</v>
      </c>
      <c r="F20" s="22">
        <f>Monthly_expense_detail!H20</f>
        <v>0</v>
      </c>
      <c r="G20" s="22">
        <f>Monthly_expense_detail!I20</f>
        <v>0</v>
      </c>
      <c r="H20" s="22">
        <f>Monthly_expense_detail!J20</f>
        <v>0</v>
      </c>
      <c r="I20" s="22">
        <f>Monthly_expense_detail!K20</f>
        <v>0</v>
      </c>
      <c r="J20" s="22">
        <f>Monthly_expense_detail!L20</f>
        <v>0</v>
      </c>
      <c r="K20" s="22">
        <f>Monthly_expense_detail!M20</f>
        <v>0</v>
      </c>
      <c r="L20" s="22">
        <f>Monthly_expense_detail!N20</f>
        <v>0</v>
      </c>
      <c r="M20" s="22">
        <f>Monthly_expense_detail!O20</f>
        <v>0</v>
      </c>
      <c r="N20" s="22">
        <f>Monthly_expense_detail!P20</f>
        <v>0</v>
      </c>
      <c r="O20" s="22">
        <f>Monthly_expense_detail!Q20</f>
        <v>0</v>
      </c>
      <c r="P20" s="22">
        <f>Monthly_expense_detail!R20</f>
        <v>0</v>
      </c>
      <c r="Q20" s="22">
        <f>Monthly_expense_detail!S20</f>
        <v>0</v>
      </c>
      <c r="R20" s="22">
        <f>Monthly_expense_detail!T20</f>
        <v>0</v>
      </c>
      <c r="S20" s="22">
        <f>Monthly_expense_detail!U20</f>
        <v>0</v>
      </c>
      <c r="T20" s="22">
        <f>Monthly_expense_detail!V20</f>
        <v>0</v>
      </c>
      <c r="U20" s="22">
        <f>Monthly_expense_detail!W20</f>
        <v>0</v>
      </c>
      <c r="V20" s="22">
        <f>Monthly_expense_detail!X20</f>
        <v>0</v>
      </c>
      <c r="W20" s="22">
        <f>Monthly_expense_detail!Y20</f>
        <v>0</v>
      </c>
      <c r="X20" s="22">
        <f>Monthly_expense_detail!Z20</f>
        <v>0</v>
      </c>
      <c r="Y20" s="22">
        <f>Monthly_expense_detail!AA20</f>
        <v>0</v>
      </c>
      <c r="Z20" s="22">
        <f>Monthly_expense_detail!AB20</f>
        <v>0</v>
      </c>
      <c r="AA20" s="22">
        <f>Monthly_expense_detail!AC20</f>
        <v>0</v>
      </c>
      <c r="AB20" s="22">
        <f>Monthly_expense_detail!AD20</f>
        <v>0</v>
      </c>
      <c r="AC20" s="22">
        <f>Monthly_expense_detail!AE20</f>
        <v>0</v>
      </c>
      <c r="AD20" s="22">
        <f>Monthly_expense_detail!AF20</f>
        <v>0</v>
      </c>
      <c r="AE20" s="22">
        <f>Monthly_expense_detail!AG20</f>
        <v>0</v>
      </c>
      <c r="AF20" s="22">
        <f>Monthly_expense_detail!AH20</f>
        <v>0</v>
      </c>
      <c r="AG20" s="22">
        <f>Monthly_expense_detail!AI20</f>
        <v>0</v>
      </c>
      <c r="AH20" s="22">
        <f>Monthly_expense_detail!AJ20</f>
        <v>0</v>
      </c>
      <c r="AI20" s="22">
        <f>Monthly_expense_detail!AK20</f>
        <v>0</v>
      </c>
      <c r="AJ20" s="22">
        <f>Monthly_expense_detail!AL20</f>
        <v>0</v>
      </c>
      <c r="AK20" s="22">
        <f>Monthly_expense_detail!AM20</f>
        <v>0</v>
      </c>
    </row>
    <row r="21" spans="1:37" ht="12">
      <c r="A21" t="str">
        <f>Monthly_expense_detail!A21</f>
        <v>Benefits</v>
      </c>
      <c r="B21" s="22">
        <f>Monthly_expense_detail!D21</f>
        <v>11.400000000000002</v>
      </c>
      <c r="C21" s="22">
        <f>Monthly_expense_detail!E21</f>
        <v>11.400000000000002</v>
      </c>
      <c r="D21" s="22">
        <f>Monthly_expense_detail!F21</f>
        <v>11.400000000000002</v>
      </c>
      <c r="E21" s="22">
        <f>Monthly_expense_detail!G21</f>
        <v>11.400000000000002</v>
      </c>
      <c r="F21" s="22">
        <f>Monthly_expense_detail!H21</f>
        <v>11.400000000000002</v>
      </c>
      <c r="G21" s="22">
        <f>Monthly_expense_detail!I21</f>
        <v>11.400000000000002</v>
      </c>
      <c r="H21" s="22">
        <f>Monthly_expense_detail!J21</f>
        <v>11.400000000000002</v>
      </c>
      <c r="I21" s="22">
        <f>Monthly_expense_detail!K21</f>
        <v>11.400000000000002</v>
      </c>
      <c r="J21" s="22">
        <f>Monthly_expense_detail!L21</f>
        <v>11.400000000000002</v>
      </c>
      <c r="K21" s="22">
        <f>Monthly_expense_detail!M21</f>
        <v>11.400000000000002</v>
      </c>
      <c r="L21" s="22">
        <f>Monthly_expense_detail!N21</f>
        <v>11.400000000000002</v>
      </c>
      <c r="M21" s="22">
        <f>Monthly_expense_detail!O21</f>
        <v>11.400000000000002</v>
      </c>
      <c r="N21" s="22">
        <f>Monthly_expense_detail!P21</f>
        <v>11.400000000000002</v>
      </c>
      <c r="O21" s="22">
        <f>Monthly_expense_detail!Q21</f>
        <v>11.400000000000002</v>
      </c>
      <c r="P21" s="22">
        <f>Monthly_expense_detail!R21</f>
        <v>11.400000000000002</v>
      </c>
      <c r="Q21" s="22">
        <f>Monthly_expense_detail!S21</f>
        <v>11.400000000000002</v>
      </c>
      <c r="R21" s="22">
        <f>Monthly_expense_detail!T21</f>
        <v>11.400000000000002</v>
      </c>
      <c r="S21" s="22">
        <f>Monthly_expense_detail!U21</f>
        <v>11.400000000000002</v>
      </c>
      <c r="T21" s="22">
        <f>Monthly_expense_detail!V21</f>
        <v>11.400000000000002</v>
      </c>
      <c r="U21" s="22">
        <f>Monthly_expense_detail!W21</f>
        <v>11.400000000000002</v>
      </c>
      <c r="V21" s="22">
        <f>Monthly_expense_detail!X21</f>
        <v>11.400000000000002</v>
      </c>
      <c r="W21" s="22">
        <f>Monthly_expense_detail!Y21</f>
        <v>11.400000000000002</v>
      </c>
      <c r="X21" s="22">
        <f>Monthly_expense_detail!Z21</f>
        <v>11.400000000000002</v>
      </c>
      <c r="Y21" s="22">
        <f>Monthly_expense_detail!AA21</f>
        <v>11.400000000000002</v>
      </c>
      <c r="Z21" s="22">
        <f>Monthly_expense_detail!AB21</f>
        <v>11.400000000000002</v>
      </c>
      <c r="AA21" s="22">
        <f>Monthly_expense_detail!AC21</f>
        <v>11.400000000000002</v>
      </c>
      <c r="AB21" s="22">
        <f>Monthly_expense_detail!AD21</f>
        <v>11.400000000000002</v>
      </c>
      <c r="AC21" s="22">
        <f>Monthly_expense_detail!AE21</f>
        <v>11.400000000000002</v>
      </c>
      <c r="AD21" s="22">
        <f>Monthly_expense_detail!AF21</f>
        <v>11.400000000000002</v>
      </c>
      <c r="AE21" s="22">
        <f>Monthly_expense_detail!AG21</f>
        <v>11.400000000000002</v>
      </c>
      <c r="AF21" s="22">
        <f>Monthly_expense_detail!AH21</f>
        <v>11.400000000000002</v>
      </c>
      <c r="AG21" s="22">
        <f>Monthly_expense_detail!AI21</f>
        <v>11.400000000000002</v>
      </c>
      <c r="AH21" s="22">
        <f>Monthly_expense_detail!AJ21</f>
        <v>11.400000000000002</v>
      </c>
      <c r="AI21" s="22">
        <f>Monthly_expense_detail!AK21</f>
        <v>11.400000000000002</v>
      </c>
      <c r="AJ21" s="22">
        <f>Monthly_expense_detail!AL21</f>
        <v>11.400000000000002</v>
      </c>
      <c r="AK21" s="22">
        <f>Monthly_expense_detail!AM21</f>
        <v>11.400000000000002</v>
      </c>
    </row>
    <row r="22" spans="1:37" ht="12">
      <c r="A22" s="17" t="s">
        <v>12</v>
      </c>
      <c r="B22" s="23">
        <f>SUM(B6:B21)</f>
        <v>62.1</v>
      </c>
      <c r="C22" s="23">
        <f>SUM(C6:C21)</f>
        <v>56.1</v>
      </c>
      <c r="D22" s="23">
        <f>SUM(D6:D21)</f>
        <v>60.1</v>
      </c>
      <c r="E22" s="23">
        <f>SUM(E6:E21)</f>
        <v>56.1</v>
      </c>
      <c r="F22" s="23">
        <f>SUM(F6:F21)</f>
        <v>56.1</v>
      </c>
      <c r="G22" s="23">
        <f>SUM(G6:G21)</f>
        <v>56.1</v>
      </c>
      <c r="H22" s="23">
        <f>SUM(H6:H21)</f>
        <v>56.1</v>
      </c>
      <c r="I22" s="23">
        <f>SUM(I6:I21)</f>
        <v>56.1</v>
      </c>
      <c r="J22" s="23">
        <f>SUM(J6:J21)</f>
        <v>56.1</v>
      </c>
      <c r="K22" s="23">
        <f>SUM(K6:K21)</f>
        <v>56.1</v>
      </c>
      <c r="L22" s="23">
        <f>SUM(L6:L21)</f>
        <v>56.1</v>
      </c>
      <c r="M22" s="23">
        <f>SUM(M6:M21)</f>
        <v>56.1</v>
      </c>
      <c r="N22" s="23">
        <f>SUM(N6:N21)</f>
        <v>56.1</v>
      </c>
      <c r="O22" s="23">
        <f>SUM(O6:O21)</f>
        <v>56.1</v>
      </c>
      <c r="P22" s="23">
        <f>SUM(P6:P21)</f>
        <v>56.1</v>
      </c>
      <c r="Q22" s="23">
        <f>SUM(Q6:Q21)</f>
        <v>56.1</v>
      </c>
      <c r="R22" s="23">
        <f>SUM(R6:R21)</f>
        <v>56.1</v>
      </c>
      <c r="S22" s="23">
        <f>SUM(S6:S21)</f>
        <v>56.1</v>
      </c>
      <c r="T22" s="23">
        <f>SUM(T6:T21)</f>
        <v>56.1</v>
      </c>
      <c r="U22" s="23">
        <f>SUM(U6:U21)</f>
        <v>56.1</v>
      </c>
      <c r="V22" s="23">
        <f>SUM(V6:V21)</f>
        <v>56.1</v>
      </c>
      <c r="W22" s="23">
        <f>SUM(W6:W21)</f>
        <v>56.1</v>
      </c>
      <c r="X22" s="23">
        <f>SUM(X6:X21)</f>
        <v>56.1</v>
      </c>
      <c r="Y22" s="23">
        <f>SUM(Y6:Y21)</f>
        <v>56.1</v>
      </c>
      <c r="Z22" s="23">
        <f>SUM(Z6:Z21)</f>
        <v>56.1</v>
      </c>
      <c r="AA22" s="23">
        <f>SUM(AA6:AA21)</f>
        <v>56.1</v>
      </c>
      <c r="AB22" s="23">
        <f>SUM(AB6:AB21)</f>
        <v>56.1</v>
      </c>
      <c r="AC22" s="23">
        <f>SUM(AC6:AC21)</f>
        <v>56.1</v>
      </c>
      <c r="AD22" s="23">
        <f>SUM(AD6:AD21)</f>
        <v>56.1</v>
      </c>
      <c r="AE22" s="23">
        <f>SUM(AE6:AE21)</f>
        <v>56.1</v>
      </c>
      <c r="AF22" s="23">
        <f>SUM(AF6:AF21)</f>
        <v>56.1</v>
      </c>
      <c r="AG22" s="23">
        <f>SUM(AG6:AG21)</f>
        <v>56.1</v>
      </c>
      <c r="AH22" s="23">
        <f>SUM(AH6:AH21)</f>
        <v>56.1</v>
      </c>
      <c r="AI22" s="23">
        <f>SUM(AI6:AI21)</f>
        <v>56.1</v>
      </c>
      <c r="AJ22" s="23">
        <f>SUM(AJ6:AJ21)</f>
        <v>56.1</v>
      </c>
      <c r="AK22" s="23">
        <f>SUM(AK6:AK21)</f>
        <v>56.1</v>
      </c>
    </row>
    <row r="23" spans="1:37" ht="12">
      <c r="A23" s="17" t="s">
        <v>13</v>
      </c>
      <c r="B23" s="24">
        <f>B22</f>
        <v>62.1</v>
      </c>
      <c r="C23" s="24">
        <f>B23+C22</f>
        <v>118.2</v>
      </c>
      <c r="D23" s="24">
        <f>C23+D22</f>
        <v>178.3</v>
      </c>
      <c r="E23" s="24">
        <f>D23+E22</f>
        <v>234.4</v>
      </c>
      <c r="F23" s="24">
        <f>E23+F22</f>
        <v>290.5</v>
      </c>
      <c r="G23" s="24">
        <f>F23+G22</f>
        <v>346.6</v>
      </c>
      <c r="H23" s="24">
        <f>G23+H22</f>
        <v>402.70000000000005</v>
      </c>
      <c r="I23" s="24">
        <f>H23+I22</f>
        <v>458.80000000000007</v>
      </c>
      <c r="J23" s="24">
        <f>I23+J22</f>
        <v>514.9000000000001</v>
      </c>
      <c r="K23" s="24">
        <f>J23+K22</f>
        <v>571.0000000000001</v>
      </c>
      <c r="L23" s="24">
        <f>K23+L22</f>
        <v>627.1000000000001</v>
      </c>
      <c r="M23" s="24">
        <f>L23+M22</f>
        <v>683.2000000000002</v>
      </c>
      <c r="N23" s="24">
        <f>M23+N22</f>
        <v>739.3000000000002</v>
      </c>
      <c r="O23" s="24">
        <f>N23+O22</f>
        <v>795.4000000000002</v>
      </c>
      <c r="P23" s="24">
        <f>O23+P22</f>
        <v>851.5000000000002</v>
      </c>
      <c r="Q23" s="24">
        <f>P23+Q22</f>
        <v>907.6000000000003</v>
      </c>
      <c r="R23" s="24">
        <f>Q23+R22</f>
        <v>963.7000000000003</v>
      </c>
      <c r="S23" s="24">
        <f>R23+S22</f>
        <v>1019.8000000000003</v>
      </c>
      <c r="T23" s="24">
        <f>S23+T22</f>
        <v>1075.9000000000003</v>
      </c>
      <c r="U23" s="24">
        <f>T23+U22</f>
        <v>1132.0000000000002</v>
      </c>
      <c r="V23" s="24">
        <f>U23+V22</f>
        <v>1188.1000000000001</v>
      </c>
      <c r="W23" s="24">
        <f>V23+W22</f>
        <v>1244.2</v>
      </c>
      <c r="X23" s="24">
        <f>W23+X22</f>
        <v>1300.3</v>
      </c>
      <c r="Y23" s="24">
        <f>X23+Y22</f>
        <v>1356.3999999999999</v>
      </c>
      <c r="Z23" s="24">
        <f>Y23+Z22</f>
        <v>1412.4999999999998</v>
      </c>
      <c r="AA23" s="24">
        <f>Z23+AA22</f>
        <v>1468.5999999999997</v>
      </c>
      <c r="AB23" s="24">
        <f>AA23+AB22</f>
        <v>1524.6999999999996</v>
      </c>
      <c r="AC23" s="24">
        <f>AB23+AC22</f>
        <v>1580.7999999999995</v>
      </c>
      <c r="AD23" s="24">
        <f>AC23+AD22</f>
        <v>1636.8999999999994</v>
      </c>
      <c r="AE23" s="24">
        <f>AD23+AE22</f>
        <v>1692.9999999999993</v>
      </c>
      <c r="AF23" s="24">
        <f>AE23+AF22</f>
        <v>1749.0999999999992</v>
      </c>
      <c r="AG23" s="24">
        <f>AF23+AG22</f>
        <v>1805.1999999999991</v>
      </c>
      <c r="AH23" s="24">
        <f>AG23+AH22</f>
        <v>1861.299999999999</v>
      </c>
      <c r="AI23" s="24">
        <f>AH23+AI22</f>
        <v>1917.399999999999</v>
      </c>
      <c r="AJ23" s="24">
        <f>AI23+AJ22</f>
        <v>1973.4999999999989</v>
      </c>
      <c r="AK23" s="24">
        <f>AJ23+AK22</f>
        <v>2029.5999999999988</v>
      </c>
    </row>
    <row r="24" ht="12">
      <c r="A24" s="19"/>
    </row>
    <row r="25" spans="1:3" ht="12">
      <c r="A25" s="19" t="s">
        <v>14</v>
      </c>
      <c r="C25" s="19"/>
    </row>
    <row r="26" ht="12">
      <c r="A26" s="19" t="s">
        <v>15</v>
      </c>
    </row>
    <row r="27" ht="12">
      <c r="A27" s="19" t="s">
        <v>16</v>
      </c>
    </row>
    <row r="28" ht="12">
      <c r="A28" s="19"/>
    </row>
    <row r="29" spans="1:2" ht="12">
      <c r="A29" s="19" t="s">
        <v>17</v>
      </c>
      <c r="B29" s="18">
        <f>AK23/(3*12)</f>
        <v>56.377777777777744</v>
      </c>
    </row>
    <row r="30" ht="12">
      <c r="A30" s="19"/>
    </row>
    <row r="31" ht="12">
      <c r="A31" s="19"/>
    </row>
    <row r="32" ht="12">
      <c r="A32" s="19"/>
    </row>
    <row r="33" ht="12">
      <c r="A33" s="19"/>
    </row>
    <row r="34" ht="12">
      <c r="A34" s="19"/>
    </row>
    <row r="35" ht="12">
      <c r="A35" s="19"/>
    </row>
    <row r="36" ht="12">
      <c r="A36" s="19"/>
    </row>
    <row r="37" ht="12">
      <c r="A37" s="19"/>
    </row>
    <row r="38" ht="12">
      <c r="A38" s="19"/>
    </row>
    <row r="39" ht="12">
      <c r="A39" s="19"/>
    </row>
    <row r="40" ht="12">
      <c r="A40" s="19"/>
    </row>
    <row r="41" ht="12">
      <c r="A41" s="19"/>
    </row>
    <row r="42" ht="12">
      <c r="A42" s="19"/>
    </row>
    <row r="43" ht="12">
      <c r="A43" s="19"/>
    </row>
    <row r="44" ht="12">
      <c r="A44" s="19"/>
    </row>
    <row r="45" ht="12">
      <c r="A45" s="19"/>
    </row>
    <row r="46" ht="12">
      <c r="A46" s="19"/>
    </row>
    <row r="47" ht="12">
      <c r="A47" s="19"/>
    </row>
    <row r="48" ht="12">
      <c r="A48" s="19"/>
    </row>
    <row r="49" ht="12">
      <c r="A49" s="19"/>
    </row>
    <row r="50" ht="12">
      <c r="A50" s="19"/>
    </row>
    <row r="51" ht="12">
      <c r="A51" s="19"/>
    </row>
    <row r="52" ht="12">
      <c r="A52" s="19"/>
    </row>
    <row r="53" ht="12">
      <c r="A53" s="19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48"/>
  <sheetViews>
    <sheetView tabSelected="1" zoomScale="85" zoomScaleNormal="85" workbookViewId="0" topLeftCell="A1">
      <selection activeCell="A31" sqref="A31"/>
    </sheetView>
  </sheetViews>
  <sheetFormatPr defaultColWidth="9.140625" defaultRowHeight="12.75"/>
  <cols>
    <col min="1" max="1" width="46.57421875" style="0" customWidth="1"/>
    <col min="2" max="2" width="35.7109375" style="0" customWidth="1"/>
    <col min="3" max="3" width="25.140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7.57421875" style="0" customWidth="1"/>
    <col min="8" max="8" width="8.28125" style="0" customWidth="1"/>
    <col min="9" max="10" width="8.7109375" style="0" customWidth="1"/>
    <col min="15" max="18" width="9.57421875" style="0" customWidth="1"/>
  </cols>
  <sheetData>
    <row r="2" ht="12">
      <c r="A2" t="s">
        <v>18</v>
      </c>
    </row>
    <row r="4" spans="1:20" ht="12">
      <c r="A4" s="7"/>
      <c r="B4" s="16"/>
      <c r="C4" s="16"/>
      <c r="S4" s="16"/>
      <c r="T4" s="16"/>
    </row>
    <row r="5" spans="1:39" ht="12">
      <c r="A5" s="20" t="s">
        <v>19</v>
      </c>
      <c r="B5" s="20"/>
      <c r="C5" s="20"/>
      <c r="D5" s="21">
        <v>39083</v>
      </c>
      <c r="E5" s="21">
        <v>39114</v>
      </c>
      <c r="F5" s="21">
        <v>39145</v>
      </c>
      <c r="G5" s="21">
        <v>39176</v>
      </c>
      <c r="H5" s="21">
        <v>39207</v>
      </c>
      <c r="I5" s="21">
        <v>39238</v>
      </c>
      <c r="J5" s="21">
        <v>39269</v>
      </c>
      <c r="K5" s="21">
        <v>39300</v>
      </c>
      <c r="L5" s="21">
        <v>39331</v>
      </c>
      <c r="M5" s="21">
        <v>39362</v>
      </c>
      <c r="N5" s="21">
        <v>39393</v>
      </c>
      <c r="O5" s="21">
        <v>39424</v>
      </c>
      <c r="P5" s="21">
        <v>39455</v>
      </c>
      <c r="Q5" s="21">
        <v>39486</v>
      </c>
      <c r="R5" s="21">
        <v>39517</v>
      </c>
      <c r="S5" s="21">
        <v>39548</v>
      </c>
      <c r="T5" s="21">
        <v>39579</v>
      </c>
      <c r="U5" s="21">
        <v>39610</v>
      </c>
      <c r="V5" s="21">
        <v>39641</v>
      </c>
      <c r="W5" s="21">
        <v>39672</v>
      </c>
      <c r="X5" s="21">
        <v>39703</v>
      </c>
      <c r="Y5" s="21">
        <v>39734</v>
      </c>
      <c r="Z5" s="21">
        <v>39765</v>
      </c>
      <c r="AA5" s="21">
        <v>39796</v>
      </c>
      <c r="AB5" s="21">
        <v>39827</v>
      </c>
      <c r="AC5" s="21">
        <v>39858</v>
      </c>
      <c r="AD5" s="21">
        <v>39889</v>
      </c>
      <c r="AE5" s="21">
        <v>39920</v>
      </c>
      <c r="AF5" s="21">
        <v>39951</v>
      </c>
      <c r="AG5" s="21">
        <v>39982</v>
      </c>
      <c r="AH5" s="21">
        <v>40013</v>
      </c>
      <c r="AI5" s="21">
        <v>40044</v>
      </c>
      <c r="AJ5" s="21">
        <v>40075</v>
      </c>
      <c r="AK5" s="21">
        <v>40106</v>
      </c>
      <c r="AL5" s="21">
        <v>40137</v>
      </c>
      <c r="AM5" s="21">
        <v>40168</v>
      </c>
    </row>
    <row r="6" spans="1:39" ht="12">
      <c r="A6" t="s">
        <v>20</v>
      </c>
      <c r="B6" s="18"/>
      <c r="C6" s="18"/>
      <c r="D6" s="22">
        <f>SUMIF($C$1:$C$65489,$A$6,D$1:D$65489)</f>
        <v>38</v>
      </c>
      <c r="E6" s="22">
        <f>SUMIF($C$1:$C$65489,$A$6,E$1:E$65489)</f>
        <v>38</v>
      </c>
      <c r="F6" s="22">
        <f>SUMIF($C$1:$C$65489,$A$6,F$1:F$65489)</f>
        <v>38</v>
      </c>
      <c r="G6" s="22">
        <f>SUMIF($C$1:$C$65489,$A$6,G$1:G$65489)</f>
        <v>38</v>
      </c>
      <c r="H6" s="22">
        <f>SUMIF($C$1:$C$65489,$A$6,H$1:H$65489)</f>
        <v>38</v>
      </c>
      <c r="I6" s="22">
        <f>SUMIF($C$1:$C$65489,$A$6,I$1:I$65489)</f>
        <v>38</v>
      </c>
      <c r="J6" s="22">
        <f>SUMIF($C$1:$C$65489,$A$6,J$1:J$65489)</f>
        <v>38</v>
      </c>
      <c r="K6" s="22">
        <f>SUMIF($C$1:$C$65489,$A$6,K$1:K$65489)</f>
        <v>38</v>
      </c>
      <c r="L6" s="22">
        <f>SUMIF($C$1:$C$65489,$A$6,L$1:L$65489)</f>
        <v>38</v>
      </c>
      <c r="M6" s="22">
        <f>SUMIF($C$1:$C$65489,$A$6,M$1:M$65489)</f>
        <v>38</v>
      </c>
      <c r="N6" s="22">
        <f>SUMIF($C$1:$C$65489,$A$6,N$1:N$65489)</f>
        <v>38</v>
      </c>
      <c r="O6" s="22">
        <f>SUMIF($C$1:$C$65489,$A$6,O$1:O$65489)</f>
        <v>38</v>
      </c>
      <c r="P6" s="22">
        <f>SUMIF($C$1:$C$65489,$A$6,P$1:P$65489)</f>
        <v>38</v>
      </c>
      <c r="Q6" s="22">
        <f>SUMIF($C$1:$C$65489,$A$6,Q$1:Q$65489)</f>
        <v>38</v>
      </c>
      <c r="R6" s="22">
        <f>SUMIF($C$1:$C$65489,$A$6,R$1:R$65489)</f>
        <v>38</v>
      </c>
      <c r="S6" s="22">
        <f>SUMIF($C$1:$C$65489,$A$6,S$1:S$65489)</f>
        <v>38</v>
      </c>
      <c r="T6" s="22">
        <f>SUMIF($C$1:$C$65489,$A$6,T$1:T$65489)</f>
        <v>38</v>
      </c>
      <c r="U6" s="22">
        <f>SUMIF($C$1:$C$65489,$A$6,U$1:U$65489)</f>
        <v>38</v>
      </c>
      <c r="V6" s="22">
        <f>SUMIF($C$1:$C$65489,$A$6,V$1:V$65489)</f>
        <v>38</v>
      </c>
      <c r="W6" s="22">
        <f>SUMIF($C$1:$C$65489,$A$6,W$1:W$65489)</f>
        <v>38</v>
      </c>
      <c r="X6" s="22">
        <f>SUMIF($C$1:$C$65489,$A$6,X$1:X$65489)</f>
        <v>38</v>
      </c>
      <c r="Y6" s="22">
        <f>SUMIF($C$1:$C$65489,$A$6,Y$1:Y$65489)</f>
        <v>38</v>
      </c>
      <c r="Z6" s="22">
        <f>SUMIF($C$1:$C$65489,$A$6,Z$1:Z$65489)</f>
        <v>38</v>
      </c>
      <c r="AA6" s="22">
        <f>SUMIF($C$1:$C$65489,$A$6,AA$1:AA$65489)</f>
        <v>38</v>
      </c>
      <c r="AB6" s="22">
        <f>SUMIF($C$1:$C$65489,$A$6,AB$1:AB$65489)</f>
        <v>38</v>
      </c>
      <c r="AC6" s="22">
        <f>SUMIF($C$1:$C$65489,$A$6,AC$1:AC$65489)</f>
        <v>38</v>
      </c>
      <c r="AD6" s="22">
        <f>SUMIF($C$1:$C$65489,$A$6,AD$1:AD$65489)</f>
        <v>38</v>
      </c>
      <c r="AE6" s="22">
        <f>SUMIF($C$1:$C$65489,$A$6,AE$1:AE$65489)</f>
        <v>38</v>
      </c>
      <c r="AF6" s="22">
        <f>SUMIF($C$1:$C$65489,$A$6,AF$1:AF$65489)</f>
        <v>38</v>
      </c>
      <c r="AG6" s="22">
        <f>SUMIF($C$1:$C$65489,$A$6,AG$1:AG$65489)</f>
        <v>38</v>
      </c>
      <c r="AH6" s="22">
        <f>SUMIF($C$1:$C$65489,$A$6,AH$1:AH$65489)</f>
        <v>38</v>
      </c>
      <c r="AI6" s="22">
        <f>SUMIF($C$1:$C$65489,$A$6,AI$1:AI$65489)</f>
        <v>38</v>
      </c>
      <c r="AJ6" s="22">
        <f>SUMIF($C$1:$C$65489,$A$6,AJ$1:AJ$65489)</f>
        <v>38</v>
      </c>
      <c r="AK6" s="22">
        <f>SUMIF($C$1:$C$65489,$A$6,AK$1:AK$65489)</f>
        <v>38</v>
      </c>
      <c r="AL6" s="22">
        <f>SUMIF($C$1:$C$65489,$A$6,AL$1:AL$65489)</f>
        <v>38</v>
      </c>
      <c r="AM6" s="22">
        <f>SUMIF($C$1:$C$65489,$A$6,AM$1:AM$65489)</f>
        <v>38</v>
      </c>
    </row>
    <row r="7" spans="1:39" ht="12">
      <c r="A7" t="s">
        <v>21</v>
      </c>
      <c r="B7" s="18"/>
      <c r="C7" s="18"/>
      <c r="D7" s="22">
        <f>SUMIF($C$1:$C$65489,$A$7,D$1:D$65489)</f>
        <v>0</v>
      </c>
      <c r="E7" s="22">
        <f>SUMIF($C$1:$C$65489,$A$7,E$1:E$65489)</f>
        <v>0</v>
      </c>
      <c r="F7" s="22">
        <f>SUMIF($C$1:$C$65489,$A$7,F$1:F$65489)</f>
        <v>0</v>
      </c>
      <c r="G7" s="22">
        <f>SUMIF($C$1:$C$65489,$A$7,G$1:G$65489)</f>
        <v>0</v>
      </c>
      <c r="H7" s="22">
        <f>SUMIF($C$1:$C$65489,$A$7,H$1:H$65489)</f>
        <v>0</v>
      </c>
      <c r="I7" s="22">
        <f>SUMIF($C$1:$C$65489,$A$7,I$1:I$65489)</f>
        <v>0</v>
      </c>
      <c r="J7" s="22">
        <f>SUMIF($C$1:$C$65489,$A$7,J$1:J$65489)</f>
        <v>0</v>
      </c>
      <c r="K7" s="22">
        <f>SUMIF($C$1:$C$65489,$A$7,K$1:K$65489)</f>
        <v>0</v>
      </c>
      <c r="L7" s="22">
        <f>SUMIF($C$1:$C$65489,$A$7,L$1:L$65489)</f>
        <v>0</v>
      </c>
      <c r="M7" s="22">
        <f>SUMIF($C$1:$C$65489,$A$7,M$1:M$65489)</f>
        <v>0</v>
      </c>
      <c r="N7" s="22">
        <f>SUMIF($C$1:$C$65489,$A$7,N$1:N$65489)</f>
        <v>0</v>
      </c>
      <c r="O7" s="22">
        <f>SUMIF($C$1:$C$65489,$A$7,O$1:O$65489)</f>
        <v>0</v>
      </c>
      <c r="P7" s="22">
        <f>SUMIF($C$1:$C$65489,$A$7,P$1:P$65489)</f>
        <v>0</v>
      </c>
      <c r="Q7" s="22">
        <f>SUMIF($C$1:$C$65489,$A$7,Q$1:Q$65489)</f>
        <v>0</v>
      </c>
      <c r="R7" s="22">
        <f>SUMIF($C$1:$C$65489,$A$7,R$1:R$65489)</f>
        <v>0</v>
      </c>
      <c r="S7" s="22">
        <f>SUMIF($C$1:$C$65489,$A$7,S$1:S$65489)</f>
        <v>0</v>
      </c>
      <c r="T7" s="22">
        <f>SUMIF($C$1:$C$65489,$A$7,T$1:T$65489)</f>
        <v>0</v>
      </c>
      <c r="U7" s="22">
        <f>SUMIF($C$1:$C$65489,$A$7,U$1:U$65489)</f>
        <v>0</v>
      </c>
      <c r="V7" s="22">
        <f>SUMIF($C$1:$C$65489,$A$7,V$1:V$65489)</f>
        <v>0</v>
      </c>
      <c r="W7" s="22">
        <f>SUMIF($C$1:$C$65489,$A$7,W$1:W$65489)</f>
        <v>0</v>
      </c>
      <c r="X7" s="22">
        <f>SUMIF($C$1:$C$65489,$A$7,X$1:X$65489)</f>
        <v>0</v>
      </c>
      <c r="Y7" s="22">
        <f>SUMIF($C$1:$C$65489,$A$7,Y$1:Y$65489)</f>
        <v>0</v>
      </c>
      <c r="Z7" s="22">
        <f>SUMIF($C$1:$C$65489,$A$7,Z$1:Z$65489)</f>
        <v>0</v>
      </c>
      <c r="AA7" s="22">
        <f>SUMIF($C$1:$C$65489,$A$7,AA$1:AA$65489)</f>
        <v>0</v>
      </c>
      <c r="AB7" s="22">
        <f>SUMIF($C$1:$C$65489,$A$7,AB$1:AB$65489)</f>
        <v>0</v>
      </c>
      <c r="AC7" s="22">
        <f>SUMIF($C$1:$C$65489,$A$7,AC$1:AC$65489)</f>
        <v>0</v>
      </c>
      <c r="AD7" s="22">
        <f>SUMIF($C$1:$C$65489,$A$7,AD$1:AD$65489)</f>
        <v>0</v>
      </c>
      <c r="AE7" s="22">
        <f>SUMIF($C$1:$C$65489,$A$7,AE$1:AE$65489)</f>
        <v>0</v>
      </c>
      <c r="AF7" s="22">
        <f>SUMIF($C$1:$C$65489,$A$7,AF$1:AF$65489)</f>
        <v>0</v>
      </c>
      <c r="AG7" s="22">
        <f>SUMIF($C$1:$C$65489,$A$7,AG$1:AG$65489)</f>
        <v>0</v>
      </c>
      <c r="AH7" s="22">
        <f>SUMIF($C$1:$C$65489,$A$7,AH$1:AH$65489)</f>
        <v>0</v>
      </c>
      <c r="AI7" s="22">
        <f>SUMIF($C$1:$C$65489,$A$7,AI$1:AI$65489)</f>
        <v>0</v>
      </c>
      <c r="AJ7" s="22">
        <f>SUMIF($C$1:$C$65489,$A$7,AJ$1:AJ$65489)</f>
        <v>0</v>
      </c>
      <c r="AK7" s="22">
        <f>SUMIF($C$1:$C$65489,$A$7,AK$1:AK$65489)</f>
        <v>0</v>
      </c>
      <c r="AL7" s="22">
        <f>SUMIF($C$1:$C$65489,$A$7,AL$1:AL$65489)</f>
        <v>0</v>
      </c>
      <c r="AM7" s="22">
        <f>SUMIF($C$1:$C$65489,$A$7,AM$1:AM$65489)</f>
        <v>0</v>
      </c>
    </row>
    <row r="8" spans="1:39" ht="12">
      <c r="A8" t="s">
        <v>22</v>
      </c>
      <c r="B8" s="18"/>
      <c r="C8" s="18"/>
      <c r="D8" s="22">
        <f>SUMIF($C$1:$C$65489,$A$8,D$1:D$65489)</f>
        <v>6</v>
      </c>
      <c r="E8" s="22">
        <f>SUMIF($C$1:$C$65489,$A$8,E$1:E$65489)</f>
        <v>0</v>
      </c>
      <c r="F8" s="22">
        <f>SUMIF($C$1:$C$65489,$A$8,F$1:F$65489)</f>
        <v>4</v>
      </c>
      <c r="G8" s="22">
        <f>SUMIF($C$1:$C$65489,$A$8,G$1:G$65489)</f>
        <v>0</v>
      </c>
      <c r="H8" s="22">
        <f>SUMIF($C$1:$C$65489,$A$8,H$1:H$65489)</f>
        <v>0</v>
      </c>
      <c r="I8" s="22">
        <f>SUMIF($C$1:$C$65489,$A$8,I$1:I$65489)</f>
        <v>0</v>
      </c>
      <c r="J8" s="22">
        <f>SUMIF($C$1:$C$65489,$A$8,J$1:J$65489)</f>
        <v>0</v>
      </c>
      <c r="K8" s="22">
        <f>SUMIF($C$1:$C$65489,$A$8,K$1:K$65489)</f>
        <v>0</v>
      </c>
      <c r="L8" s="22">
        <f>SUMIF($C$1:$C$65489,$A$8,L$1:L$65489)</f>
        <v>0</v>
      </c>
      <c r="M8" s="22">
        <f>SUMIF($C$1:$C$65489,$A$8,M$1:M$65489)</f>
        <v>0</v>
      </c>
      <c r="N8" s="22">
        <f>SUMIF($C$1:$C$65489,$A$8,N$1:N$65489)</f>
        <v>0</v>
      </c>
      <c r="O8" s="22">
        <f>SUMIF($C$1:$C$65489,$A$8,O$1:O$65489)</f>
        <v>0</v>
      </c>
      <c r="P8" s="22">
        <f>SUMIF($C$1:$C$65489,$A$8,P$1:P$65489)</f>
        <v>0</v>
      </c>
      <c r="Q8" s="22">
        <f>SUMIF($C$1:$C$65489,$A$8,Q$1:Q$65489)</f>
        <v>0</v>
      </c>
      <c r="R8" s="22">
        <f>SUMIF($C$1:$C$65489,$A$8,R$1:R$65489)</f>
        <v>0</v>
      </c>
      <c r="S8" s="22">
        <f>SUMIF($C$1:$C$65489,$A$8,S$1:S$65489)</f>
        <v>0</v>
      </c>
      <c r="T8" s="22">
        <f>SUMIF($C$1:$C$65489,$A$8,T$1:T$65489)</f>
        <v>0</v>
      </c>
      <c r="U8" s="22">
        <f>SUMIF($C$1:$C$65489,$A$8,U$1:U$65489)</f>
        <v>0</v>
      </c>
      <c r="V8" s="22">
        <f>SUMIF($C$1:$C$65489,$A$8,V$1:V$65489)</f>
        <v>0</v>
      </c>
      <c r="W8" s="22">
        <f>SUMIF($C$1:$C$65489,$A$8,W$1:W$65489)</f>
        <v>0</v>
      </c>
      <c r="X8" s="22">
        <f>SUMIF($C$1:$C$65489,$A$8,X$1:X$65489)</f>
        <v>0</v>
      </c>
      <c r="Y8" s="22">
        <f>SUMIF($C$1:$C$65489,$A$8,Y$1:Y$65489)</f>
        <v>0</v>
      </c>
      <c r="Z8" s="22">
        <f>SUMIF($C$1:$C$65489,$A$8,Z$1:Z$65489)</f>
        <v>0</v>
      </c>
      <c r="AA8" s="22">
        <f>SUMIF($C$1:$C$65489,$A$8,AA$1:AA$65489)</f>
        <v>0</v>
      </c>
      <c r="AB8" s="22">
        <f>SUMIF($C$1:$C$65489,$A$8,AB$1:AB$65489)</f>
        <v>0</v>
      </c>
      <c r="AC8" s="22">
        <f>SUMIF($C$1:$C$65489,$A$8,AC$1:AC$65489)</f>
        <v>0</v>
      </c>
      <c r="AD8" s="22">
        <f>SUMIF($C$1:$C$65489,$A$8,AD$1:AD$65489)</f>
        <v>0</v>
      </c>
      <c r="AE8" s="22">
        <f>SUMIF($C$1:$C$65489,$A$8,AE$1:AE$65489)</f>
        <v>0</v>
      </c>
      <c r="AF8" s="22">
        <f>SUMIF($C$1:$C$65489,$A$8,AF$1:AF$65489)</f>
        <v>0</v>
      </c>
      <c r="AG8" s="22">
        <f>SUMIF($C$1:$C$65489,$A$8,AG$1:AG$65489)</f>
        <v>0</v>
      </c>
      <c r="AH8" s="22">
        <f>SUMIF($C$1:$C$65489,$A$8,AH$1:AH$65489)</f>
        <v>0</v>
      </c>
      <c r="AI8" s="22">
        <f>SUMIF($C$1:$C$65489,$A$8,AI$1:AI$65489)</f>
        <v>0</v>
      </c>
      <c r="AJ8" s="22">
        <f>SUMIF($C$1:$C$65489,$A$8,AJ$1:AJ$65489)</f>
        <v>0</v>
      </c>
      <c r="AK8" s="22">
        <f>SUMIF($C$1:$C$65489,$A$8,AK$1:AK$65489)</f>
        <v>0</v>
      </c>
      <c r="AL8" s="22">
        <f>SUMIF($C$1:$C$65489,$A$8,AL$1:AL$65489)</f>
        <v>0</v>
      </c>
      <c r="AM8" s="22">
        <f>SUMIF($C$1:$C$65489,$A$8,AM$1:AM$65489)</f>
        <v>0</v>
      </c>
    </row>
    <row r="9" spans="1:39" ht="12">
      <c r="A9" t="s">
        <v>23</v>
      </c>
      <c r="B9" s="18"/>
      <c r="C9" s="18"/>
      <c r="D9" s="22">
        <f>SUMIF($C$1:$C$65489,$A$9,D$1:D$65489)</f>
        <v>0</v>
      </c>
      <c r="E9" s="22">
        <f>SUMIF($C$1:$C$65489,$A$9,E$1:E$65489)</f>
        <v>0</v>
      </c>
      <c r="F9" s="22">
        <f>SUMIF($C$1:$C$65489,$A$9,F$1:F$65489)</f>
        <v>0</v>
      </c>
      <c r="G9" s="22">
        <f>SUMIF($C$1:$C$65489,$A$9,G$1:G$65489)</f>
        <v>0</v>
      </c>
      <c r="H9" s="22">
        <f>SUMIF($C$1:$C$65489,$A$9,H$1:H$65489)</f>
        <v>0</v>
      </c>
      <c r="I9" s="22">
        <f>SUMIF($C$1:$C$65489,$A$9,I$1:I$65489)</f>
        <v>0</v>
      </c>
      <c r="J9" s="22">
        <f>SUMIF($C$1:$C$65489,$A$9,J$1:J$65489)</f>
        <v>0</v>
      </c>
      <c r="K9" s="22">
        <f>SUMIF($C$1:$C$65489,$A$9,K$1:K$65489)</f>
        <v>0</v>
      </c>
      <c r="L9" s="22">
        <f>SUMIF($C$1:$C$65489,$A$9,L$1:L$65489)</f>
        <v>0</v>
      </c>
      <c r="M9" s="22">
        <f>SUMIF($C$1:$C$65489,$A$9,M$1:M$65489)</f>
        <v>0</v>
      </c>
      <c r="N9" s="22">
        <f>SUMIF($C$1:$C$65489,$A$9,N$1:N$65489)</f>
        <v>0</v>
      </c>
      <c r="O9" s="22">
        <f>SUMIF($C$1:$C$65489,$A$9,O$1:O$65489)</f>
        <v>0</v>
      </c>
      <c r="P9" s="22">
        <f>SUMIF($C$1:$C$65489,$A$9,P$1:P$65489)</f>
        <v>0</v>
      </c>
      <c r="Q9" s="22">
        <f>SUMIF($C$1:$C$65489,$A$9,Q$1:Q$65489)</f>
        <v>0</v>
      </c>
      <c r="R9" s="22">
        <f>SUMIF($C$1:$C$65489,$A$9,R$1:R$65489)</f>
        <v>0</v>
      </c>
      <c r="S9" s="22">
        <f>SUMIF($C$1:$C$65489,$A$9,S$1:S$65489)</f>
        <v>0</v>
      </c>
      <c r="T9" s="22">
        <f>SUMIF($C$1:$C$65489,$A$9,T$1:T$65489)</f>
        <v>0</v>
      </c>
      <c r="U9" s="22">
        <f>SUMIF($C$1:$C$65489,$A$9,U$1:U$65489)</f>
        <v>0</v>
      </c>
      <c r="V9" s="22">
        <f>SUMIF($C$1:$C$65489,$A$9,V$1:V$65489)</f>
        <v>0</v>
      </c>
      <c r="W9" s="22">
        <f>SUMIF($C$1:$C$65489,$A$9,W$1:W$65489)</f>
        <v>0</v>
      </c>
      <c r="X9" s="22">
        <f>SUMIF($C$1:$C$65489,$A$9,X$1:X$65489)</f>
        <v>0</v>
      </c>
      <c r="Y9" s="22">
        <f>SUMIF($C$1:$C$65489,$A$9,Y$1:Y$65489)</f>
        <v>0</v>
      </c>
      <c r="Z9" s="22">
        <f>SUMIF($C$1:$C$65489,$A$9,Z$1:Z$65489)</f>
        <v>0</v>
      </c>
      <c r="AA9" s="22">
        <f>SUMIF($C$1:$C$65489,$A$9,AA$1:AA$65489)</f>
        <v>0</v>
      </c>
      <c r="AB9" s="22">
        <f>SUMIF($C$1:$C$65489,$A$9,AB$1:AB$65489)</f>
        <v>0</v>
      </c>
      <c r="AC9" s="22">
        <f>SUMIF($C$1:$C$65489,$A$9,AC$1:AC$65489)</f>
        <v>0</v>
      </c>
      <c r="AD9" s="22">
        <f>SUMIF($C$1:$C$65489,$A$9,AD$1:AD$65489)</f>
        <v>0</v>
      </c>
      <c r="AE9" s="22">
        <f>SUMIF($C$1:$C$65489,$A$9,AE$1:AE$65489)</f>
        <v>0</v>
      </c>
      <c r="AF9" s="22">
        <f>SUMIF($C$1:$C$65489,$A$9,AF$1:AF$65489)</f>
        <v>0</v>
      </c>
      <c r="AG9" s="22">
        <f>SUMIF($C$1:$C$65489,$A$9,AG$1:AG$65489)</f>
        <v>0</v>
      </c>
      <c r="AH9" s="22">
        <f>SUMIF($C$1:$C$65489,$A$9,AH$1:AH$65489)</f>
        <v>0</v>
      </c>
      <c r="AI9" s="22">
        <f>SUMIF($C$1:$C$65489,$A$9,AI$1:AI$65489)</f>
        <v>0</v>
      </c>
      <c r="AJ9" s="22">
        <f>SUMIF($C$1:$C$65489,$A$9,AJ$1:AJ$65489)</f>
        <v>0</v>
      </c>
      <c r="AK9" s="22">
        <f>SUMIF($C$1:$C$65489,$A$9,AK$1:AK$65489)</f>
        <v>0</v>
      </c>
      <c r="AL9" s="22">
        <f>SUMIF($C$1:$C$65489,$A$9,AL$1:AL$65489)</f>
        <v>0</v>
      </c>
      <c r="AM9" s="22">
        <f>SUMIF($C$1:$C$65489,$A$9,AM$1:AM$65489)</f>
        <v>0</v>
      </c>
    </row>
    <row r="10" spans="1:39" ht="12">
      <c r="A10" t="s">
        <v>24</v>
      </c>
      <c r="B10" s="18"/>
      <c r="C10" s="18"/>
      <c r="D10" s="22">
        <f>SUMIF($C$1:$C$65489,$A$10,D$1:D$65489)</f>
        <v>0</v>
      </c>
      <c r="E10" s="22">
        <f>SUMIF($C$1:$C$65489,$A$10,E$1:E$65489)</f>
        <v>0</v>
      </c>
      <c r="F10" s="22">
        <f>SUMIF($C$1:$C$65489,$A$10,F$1:F$65489)</f>
        <v>0</v>
      </c>
      <c r="G10" s="22">
        <f>SUMIF($C$1:$C$65489,$A$10,G$1:G$65489)</f>
        <v>0</v>
      </c>
      <c r="H10" s="22">
        <f>SUMIF($C$1:$C$65489,$A$10,H$1:H$65489)</f>
        <v>0</v>
      </c>
      <c r="I10" s="22">
        <f>SUMIF($C$1:$C$65489,$A$10,I$1:I$65489)</f>
        <v>0</v>
      </c>
      <c r="J10" s="22">
        <f>SUMIF($C$1:$C$65489,$A$10,J$1:J$65489)</f>
        <v>0</v>
      </c>
      <c r="K10" s="22">
        <f>SUMIF($C$1:$C$65489,$A$10,K$1:K$65489)</f>
        <v>0</v>
      </c>
      <c r="L10" s="22">
        <f>SUMIF($C$1:$C$65489,$A$10,L$1:L$65489)</f>
        <v>0</v>
      </c>
      <c r="M10" s="22">
        <f>SUMIF($C$1:$C$65489,$A$10,M$1:M$65489)</f>
        <v>0</v>
      </c>
      <c r="N10" s="22">
        <f>SUMIF($C$1:$C$65489,$A$10,N$1:N$65489)</f>
        <v>0</v>
      </c>
      <c r="O10" s="22">
        <f>SUMIF($C$1:$C$65489,$A$10,O$1:O$65489)</f>
        <v>0</v>
      </c>
      <c r="P10" s="22">
        <f>SUMIF($C$1:$C$65489,$A$10,P$1:P$65489)</f>
        <v>0</v>
      </c>
      <c r="Q10" s="22">
        <f>SUMIF($C$1:$C$65489,$A$10,Q$1:Q$65489)</f>
        <v>0</v>
      </c>
      <c r="R10" s="22">
        <f>SUMIF($C$1:$C$65489,$A$10,R$1:R$65489)</f>
        <v>0</v>
      </c>
      <c r="S10" s="22">
        <f>SUMIF($C$1:$C$65489,$A$10,S$1:S$65489)</f>
        <v>0</v>
      </c>
      <c r="T10" s="22">
        <f>SUMIF($C$1:$C$65489,$A$10,T$1:T$65489)</f>
        <v>0</v>
      </c>
      <c r="U10" s="22">
        <f>SUMIF($C$1:$C$65489,$A$10,U$1:U$65489)</f>
        <v>0</v>
      </c>
      <c r="V10" s="22">
        <f>SUMIF($C$1:$C$65489,$A$10,V$1:V$65489)</f>
        <v>0</v>
      </c>
      <c r="W10" s="22">
        <f>SUMIF($C$1:$C$65489,$A$10,W$1:W$65489)</f>
        <v>0</v>
      </c>
      <c r="X10" s="22">
        <f>SUMIF($C$1:$C$65489,$A$10,X$1:X$65489)</f>
        <v>0</v>
      </c>
      <c r="Y10" s="22">
        <f>SUMIF($C$1:$C$65489,$A$10,Y$1:Y$65489)</f>
        <v>0</v>
      </c>
      <c r="Z10" s="22">
        <f>SUMIF($C$1:$C$65489,$A$10,Z$1:Z$65489)</f>
        <v>0</v>
      </c>
      <c r="AA10" s="22">
        <f>SUMIF($C$1:$C$65489,$A$10,AA$1:AA$65489)</f>
        <v>0</v>
      </c>
      <c r="AB10" s="22">
        <f>SUMIF($C$1:$C$65489,$A$10,AB$1:AB$65489)</f>
        <v>0</v>
      </c>
      <c r="AC10" s="22">
        <f>SUMIF($C$1:$C$65489,$A$10,AC$1:AC$65489)</f>
        <v>0</v>
      </c>
      <c r="AD10" s="22">
        <f>SUMIF($C$1:$C$65489,$A$10,AD$1:AD$65489)</f>
        <v>0</v>
      </c>
      <c r="AE10" s="22">
        <f>SUMIF($C$1:$C$65489,$A$10,AE$1:AE$65489)</f>
        <v>0</v>
      </c>
      <c r="AF10" s="22">
        <f>SUMIF($C$1:$C$65489,$A$10,AF$1:AF$65489)</f>
        <v>0</v>
      </c>
      <c r="AG10" s="22">
        <f>SUMIF($C$1:$C$65489,$A$10,AG$1:AG$65489)</f>
        <v>0</v>
      </c>
      <c r="AH10" s="22">
        <f>SUMIF($C$1:$C$65489,$A$10,AH$1:AH$65489)</f>
        <v>0</v>
      </c>
      <c r="AI10" s="22">
        <f>SUMIF($C$1:$C$65489,$A$10,AI$1:AI$65489)</f>
        <v>0</v>
      </c>
      <c r="AJ10" s="22">
        <f>SUMIF($C$1:$C$65489,$A$10,AJ$1:AJ$65489)</f>
        <v>0</v>
      </c>
      <c r="AK10" s="22">
        <f>SUMIF($C$1:$C$65489,$A$10,AK$1:AK$65489)</f>
        <v>0</v>
      </c>
      <c r="AL10" s="22">
        <f>SUMIF($C$1:$C$65489,$A$10,AL$1:AL$65489)</f>
        <v>0</v>
      </c>
      <c r="AM10" s="22">
        <f>SUMIF($C$1:$C$65489,$A$10,AM$1:AM$65489)</f>
        <v>0</v>
      </c>
    </row>
    <row r="11" spans="1:39" ht="12">
      <c r="A11" t="s">
        <v>25</v>
      </c>
      <c r="B11" s="18"/>
      <c r="C11" s="18"/>
      <c r="D11" s="22">
        <f>SUMIF($C$1:$C$65489,$A$11,D$1:D$65489)</f>
        <v>4</v>
      </c>
      <c r="E11" s="22">
        <f>SUMIF($C$1:$C$65489,$A$11,E$1:E$65489)</f>
        <v>4</v>
      </c>
      <c r="F11" s="22">
        <f>SUMIF($C$1:$C$65489,$A$11,F$1:F$65489)</f>
        <v>4</v>
      </c>
      <c r="G11" s="22">
        <f>SUMIF($C$1:$C$65489,$A$11,G$1:G$65489)</f>
        <v>4</v>
      </c>
      <c r="H11" s="22">
        <f>SUMIF($C$1:$C$65489,$A$11,H$1:H$65489)</f>
        <v>4</v>
      </c>
      <c r="I11" s="22">
        <f>SUMIF($C$1:$C$65489,$A$11,I$1:I$65489)</f>
        <v>4</v>
      </c>
      <c r="J11" s="22">
        <f>SUMIF($C$1:$C$65489,$A$11,J$1:J$65489)</f>
        <v>4</v>
      </c>
      <c r="K11" s="22">
        <f>SUMIF($C$1:$C$65489,$A$11,K$1:K$65489)</f>
        <v>4</v>
      </c>
      <c r="L11" s="22">
        <f>SUMIF($C$1:$C$65489,$A$11,L$1:L$65489)</f>
        <v>4</v>
      </c>
      <c r="M11" s="22">
        <f>SUMIF($C$1:$C$65489,$A$11,M$1:M$65489)</f>
        <v>4</v>
      </c>
      <c r="N11" s="22">
        <f>SUMIF($C$1:$C$65489,$A$11,N$1:N$65489)</f>
        <v>4</v>
      </c>
      <c r="O11" s="22">
        <f>SUMIF($C$1:$C$65489,$A$11,O$1:O$65489)</f>
        <v>4</v>
      </c>
      <c r="P11" s="22">
        <f>SUMIF($C$1:$C$65489,$A$11,P$1:P$65489)</f>
        <v>4</v>
      </c>
      <c r="Q11" s="22">
        <f>SUMIF($C$1:$C$65489,$A$11,Q$1:Q$65489)</f>
        <v>4</v>
      </c>
      <c r="R11" s="22">
        <f>SUMIF($C$1:$C$65489,$A$11,R$1:R$65489)</f>
        <v>4</v>
      </c>
      <c r="S11" s="22">
        <f>SUMIF($C$1:$C$65489,$A$11,S$1:S$65489)</f>
        <v>4</v>
      </c>
      <c r="T11" s="22">
        <f>SUMIF($C$1:$C$65489,$A$11,T$1:T$65489)</f>
        <v>4</v>
      </c>
      <c r="U11" s="22">
        <f>SUMIF($C$1:$C$65489,$A$11,U$1:U$65489)</f>
        <v>4</v>
      </c>
      <c r="V11" s="22">
        <f>SUMIF($C$1:$C$65489,$A$11,V$1:V$65489)</f>
        <v>4</v>
      </c>
      <c r="W11" s="22">
        <f>SUMIF($C$1:$C$65489,$A$11,W$1:W$65489)</f>
        <v>4</v>
      </c>
      <c r="X11" s="22">
        <f>SUMIF($C$1:$C$65489,$A$11,X$1:X$65489)</f>
        <v>4</v>
      </c>
      <c r="Y11" s="22">
        <f>SUMIF($C$1:$C$65489,$A$11,Y$1:Y$65489)</f>
        <v>4</v>
      </c>
      <c r="Z11" s="22">
        <f>SUMIF($C$1:$C$65489,$A$11,Z$1:Z$65489)</f>
        <v>4</v>
      </c>
      <c r="AA11" s="22">
        <f>SUMIF($C$1:$C$65489,$A$11,AA$1:AA$65489)</f>
        <v>4</v>
      </c>
      <c r="AB11" s="22">
        <f>SUMIF($C$1:$C$65489,$A$11,AB$1:AB$65489)</f>
        <v>4</v>
      </c>
      <c r="AC11" s="22">
        <f>SUMIF($C$1:$C$65489,$A$11,AC$1:AC$65489)</f>
        <v>4</v>
      </c>
      <c r="AD11" s="22">
        <f>SUMIF($C$1:$C$65489,$A$11,AD$1:AD$65489)</f>
        <v>4</v>
      </c>
      <c r="AE11" s="22">
        <f>SUMIF($C$1:$C$65489,$A$11,AE$1:AE$65489)</f>
        <v>4</v>
      </c>
      <c r="AF11" s="22">
        <f>SUMIF($C$1:$C$65489,$A$11,AF$1:AF$65489)</f>
        <v>4</v>
      </c>
      <c r="AG11" s="22">
        <f>SUMIF($C$1:$C$65489,$A$11,AG$1:AG$65489)</f>
        <v>4</v>
      </c>
      <c r="AH11" s="22">
        <f>SUMIF($C$1:$C$65489,$A$11,AH$1:AH$65489)</f>
        <v>4</v>
      </c>
      <c r="AI11" s="22">
        <f>SUMIF($C$1:$C$65489,$A$11,AI$1:AI$65489)</f>
        <v>4</v>
      </c>
      <c r="AJ11" s="22">
        <f>SUMIF($C$1:$C$65489,$A$11,AJ$1:AJ$65489)</f>
        <v>4</v>
      </c>
      <c r="AK11" s="22">
        <f>SUMIF($C$1:$C$65489,$A$11,AK$1:AK$65489)</f>
        <v>4</v>
      </c>
      <c r="AL11" s="22">
        <f>SUMIF($C$1:$C$65489,$A$11,AL$1:AL$65489)</f>
        <v>4</v>
      </c>
      <c r="AM11" s="22">
        <f>SUMIF($C$1:$C$65489,$A$11,AM$1:AM$65489)</f>
        <v>4</v>
      </c>
    </row>
    <row r="12" spans="1:39" ht="12">
      <c r="A12" t="s">
        <v>26</v>
      </c>
      <c r="B12" s="18"/>
      <c r="C12" s="18"/>
      <c r="D12" s="22">
        <f>SUMIF($C$1:$C$65489,$A$12,D$1:D$65489)</f>
        <v>0</v>
      </c>
      <c r="E12" s="22">
        <f>SUMIF($C$1:$C$65489,$A$12,E$1:E$65489)</f>
        <v>0</v>
      </c>
      <c r="F12" s="22">
        <f>SUMIF($C$1:$C$65489,$A$12,F$1:F$65489)</f>
        <v>0</v>
      </c>
      <c r="G12" s="22">
        <f>SUMIF($C$1:$C$65489,$A$12,G$1:G$65489)</f>
        <v>0</v>
      </c>
      <c r="H12" s="22">
        <f>SUMIF($C$1:$C$65489,$A$12,H$1:H$65489)</f>
        <v>0</v>
      </c>
      <c r="I12" s="22">
        <f>SUMIF($C$1:$C$65489,$A$12,I$1:I$65489)</f>
        <v>0</v>
      </c>
      <c r="J12" s="22">
        <f>SUMIF($C$1:$C$65489,$A$12,J$1:J$65489)</f>
        <v>0</v>
      </c>
      <c r="K12" s="22">
        <f>SUMIF($C$1:$C$65489,$A$12,K$1:K$65489)</f>
        <v>0</v>
      </c>
      <c r="L12" s="22">
        <f>SUMIF($C$1:$C$65489,$A$12,L$1:L$65489)</f>
        <v>0</v>
      </c>
      <c r="M12" s="22">
        <f>SUMIF($C$1:$C$65489,$A$12,M$1:M$65489)</f>
        <v>0</v>
      </c>
      <c r="N12" s="22">
        <f>SUMIF($C$1:$C$65489,$A$12,N$1:N$65489)</f>
        <v>0</v>
      </c>
      <c r="O12" s="22">
        <f>SUMIF($C$1:$C$65489,$A$12,O$1:O$65489)</f>
        <v>0</v>
      </c>
      <c r="P12" s="22">
        <f>SUMIF($C$1:$C$65489,$A$12,P$1:P$65489)</f>
        <v>0</v>
      </c>
      <c r="Q12" s="22">
        <f>SUMIF($C$1:$C$65489,$A$12,Q$1:Q$65489)</f>
        <v>0</v>
      </c>
      <c r="R12" s="22">
        <f>SUMIF($C$1:$C$65489,$A$12,R$1:R$65489)</f>
        <v>0</v>
      </c>
      <c r="S12" s="22">
        <f>SUMIF($C$1:$C$65489,$A$12,S$1:S$65489)</f>
        <v>0</v>
      </c>
      <c r="T12" s="22">
        <f>SUMIF($C$1:$C$65489,$A$12,T$1:T$65489)</f>
        <v>0</v>
      </c>
      <c r="U12" s="22">
        <f>SUMIF($C$1:$C$65489,$A$12,U$1:U$65489)</f>
        <v>0</v>
      </c>
      <c r="V12" s="22">
        <f>SUMIF($C$1:$C$65489,$A$12,V$1:V$65489)</f>
        <v>0</v>
      </c>
      <c r="W12" s="22">
        <f>SUMIF($C$1:$C$65489,$A$12,W$1:W$65489)</f>
        <v>0</v>
      </c>
      <c r="X12" s="22">
        <f>SUMIF($C$1:$C$65489,$A$12,X$1:X$65489)</f>
        <v>0</v>
      </c>
      <c r="Y12" s="22">
        <f>SUMIF($C$1:$C$65489,$A$12,Y$1:Y$65489)</f>
        <v>0</v>
      </c>
      <c r="Z12" s="22">
        <f>SUMIF($C$1:$C$65489,$A$12,Z$1:Z$65489)</f>
        <v>0</v>
      </c>
      <c r="AA12" s="22">
        <f>SUMIF($C$1:$C$65489,$A$12,AA$1:AA$65489)</f>
        <v>0</v>
      </c>
      <c r="AB12" s="22">
        <f>SUMIF($C$1:$C$65489,$A$12,AB$1:AB$65489)</f>
        <v>0</v>
      </c>
      <c r="AC12" s="22">
        <f>SUMIF($C$1:$C$65489,$A$12,AC$1:AC$65489)</f>
        <v>0</v>
      </c>
      <c r="AD12" s="22">
        <f>SUMIF($C$1:$C$65489,$A$12,AD$1:AD$65489)</f>
        <v>0</v>
      </c>
      <c r="AE12" s="22">
        <f>SUMIF($C$1:$C$65489,$A$12,AE$1:AE$65489)</f>
        <v>0</v>
      </c>
      <c r="AF12" s="22">
        <f>SUMIF($C$1:$C$65489,$A$12,AF$1:AF$65489)</f>
        <v>0</v>
      </c>
      <c r="AG12" s="22">
        <f>SUMIF($C$1:$C$65489,$A$12,AG$1:AG$65489)</f>
        <v>0</v>
      </c>
      <c r="AH12" s="22">
        <f>SUMIF($C$1:$C$65489,$A$12,AH$1:AH$65489)</f>
        <v>0</v>
      </c>
      <c r="AI12" s="22">
        <f>SUMIF($C$1:$C$65489,$A$12,AI$1:AI$65489)</f>
        <v>0</v>
      </c>
      <c r="AJ12" s="22">
        <f>SUMIF($C$1:$C$65489,$A$12,AJ$1:AJ$65489)</f>
        <v>0</v>
      </c>
      <c r="AK12" s="22">
        <f>SUMIF($C$1:$C$65489,$A$12,AK$1:AK$65489)</f>
        <v>0</v>
      </c>
      <c r="AL12" s="22">
        <f>SUMIF($C$1:$C$65489,$A$12,AL$1:AL$65489)</f>
        <v>0</v>
      </c>
      <c r="AM12" s="22">
        <f>SUMIF($C$1:$C$65489,$A$12,AM$1:AM$65489)</f>
        <v>0</v>
      </c>
    </row>
    <row r="13" spans="1:39" ht="12">
      <c r="A13" t="s">
        <v>27</v>
      </c>
      <c r="B13" s="18"/>
      <c r="C13" s="18"/>
      <c r="D13" s="22">
        <f>SUMIF($C$1:$C$65489,$A$13,D$1:D$65489)</f>
        <v>0</v>
      </c>
      <c r="E13" s="22">
        <f>SUMIF($C$1:$C$65489,$A$13,E$1:E$65489)</f>
        <v>0</v>
      </c>
      <c r="F13" s="22">
        <f>SUMIF($C$1:$C$65489,$A$13,F$1:F$65489)</f>
        <v>0</v>
      </c>
      <c r="G13" s="22">
        <f>SUMIF($C$1:$C$65489,$A$13,G$1:G$65489)</f>
        <v>0</v>
      </c>
      <c r="H13" s="22">
        <f>SUMIF($C$1:$C$65489,$A$13,H$1:H$65489)</f>
        <v>0</v>
      </c>
      <c r="I13" s="22">
        <f>SUMIF($C$1:$C$65489,$A$13,I$1:I$65489)</f>
        <v>0</v>
      </c>
      <c r="J13" s="22">
        <f>SUMIF($C$1:$C$65489,$A$13,J$1:J$65489)</f>
        <v>0</v>
      </c>
      <c r="K13" s="22">
        <f>SUMIF($C$1:$C$65489,$A$13,K$1:K$65489)</f>
        <v>0</v>
      </c>
      <c r="L13" s="22">
        <f>SUMIF($C$1:$C$65489,$A$13,L$1:L$65489)</f>
        <v>0</v>
      </c>
      <c r="M13" s="22">
        <f>SUMIF($C$1:$C$65489,$A$13,M$1:M$65489)</f>
        <v>0</v>
      </c>
      <c r="N13" s="22">
        <f>SUMIF($C$1:$C$65489,$A$13,N$1:N$65489)</f>
        <v>0</v>
      </c>
      <c r="O13" s="22">
        <f>SUMIF($C$1:$C$65489,$A$13,O$1:O$65489)</f>
        <v>0</v>
      </c>
      <c r="P13" s="22">
        <f>SUMIF($C$1:$C$65489,$A$13,P$1:P$65489)</f>
        <v>0</v>
      </c>
      <c r="Q13" s="22">
        <f>SUMIF($C$1:$C$65489,$A$13,Q$1:Q$65489)</f>
        <v>0</v>
      </c>
      <c r="R13" s="22">
        <f>SUMIF($C$1:$C$65489,$A$13,R$1:R$65489)</f>
        <v>0</v>
      </c>
      <c r="S13" s="22">
        <f>SUMIF($C$1:$C$65489,$A$13,S$1:S$65489)</f>
        <v>0</v>
      </c>
      <c r="T13" s="22">
        <f>SUMIF($C$1:$C$65489,$A$13,T$1:T$65489)</f>
        <v>0</v>
      </c>
      <c r="U13" s="22">
        <f>SUMIF($C$1:$C$65489,$A$13,U$1:U$65489)</f>
        <v>0</v>
      </c>
      <c r="V13" s="22">
        <f>SUMIF($C$1:$C$65489,$A$13,V$1:V$65489)</f>
        <v>0</v>
      </c>
      <c r="W13" s="22">
        <f>SUMIF($C$1:$C$65489,$A$13,W$1:W$65489)</f>
        <v>0</v>
      </c>
      <c r="X13" s="22">
        <f>SUMIF($C$1:$C$65489,$A$13,X$1:X$65489)</f>
        <v>0</v>
      </c>
      <c r="Y13" s="22">
        <f>SUMIF($C$1:$C$65489,$A$13,Y$1:Y$65489)</f>
        <v>0</v>
      </c>
      <c r="Z13" s="22">
        <f>SUMIF($C$1:$C$65489,$A$13,Z$1:Z$65489)</f>
        <v>0</v>
      </c>
      <c r="AA13" s="22">
        <f>SUMIF($C$1:$C$65489,$A$13,AA$1:AA$65489)</f>
        <v>0</v>
      </c>
      <c r="AB13" s="22">
        <f>SUMIF($C$1:$C$65489,$A$13,AB$1:AB$65489)</f>
        <v>0</v>
      </c>
      <c r="AC13" s="22">
        <f>SUMIF($C$1:$C$65489,$A$13,AC$1:AC$65489)</f>
        <v>0</v>
      </c>
      <c r="AD13" s="22">
        <f>SUMIF($C$1:$C$65489,$A$13,AD$1:AD$65489)</f>
        <v>0</v>
      </c>
      <c r="AE13" s="22">
        <f>SUMIF($C$1:$C$65489,$A$13,AE$1:AE$65489)</f>
        <v>0</v>
      </c>
      <c r="AF13" s="22">
        <f>SUMIF($C$1:$C$65489,$A$13,AF$1:AF$65489)</f>
        <v>0</v>
      </c>
      <c r="AG13" s="22">
        <f>SUMIF($C$1:$C$65489,$A$13,AG$1:AG$65489)</f>
        <v>0</v>
      </c>
      <c r="AH13" s="22">
        <f>SUMIF($C$1:$C$65489,$A$13,AH$1:AH$65489)</f>
        <v>0</v>
      </c>
      <c r="AI13" s="22">
        <f>SUMIF($C$1:$C$65489,$A$13,AI$1:AI$65489)</f>
        <v>0</v>
      </c>
      <c r="AJ13" s="22">
        <f>SUMIF($C$1:$C$65489,$A$13,AJ$1:AJ$65489)</f>
        <v>0</v>
      </c>
      <c r="AK13" s="22">
        <f>SUMIF($C$1:$C$65489,$A$13,AK$1:AK$65489)</f>
        <v>0</v>
      </c>
      <c r="AL13" s="22">
        <f>SUMIF($C$1:$C$65489,$A$13,AL$1:AL$65489)</f>
        <v>0</v>
      </c>
      <c r="AM13" s="22">
        <f>SUMIF($C$1:$C$65489,$A$13,AM$1:AM$65489)</f>
        <v>0</v>
      </c>
    </row>
    <row r="14" spans="1:39" ht="12">
      <c r="A14" t="s">
        <v>28</v>
      </c>
      <c r="B14" s="18"/>
      <c r="C14" s="18"/>
      <c r="D14" s="22">
        <f>SUMIF($C$1:$C$65489,$A$14,D$1:D$65489)</f>
        <v>0</v>
      </c>
      <c r="E14" s="22">
        <f>SUMIF($C$1:$C$65489,$A$14,E$1:E$65489)</f>
        <v>0</v>
      </c>
      <c r="F14" s="22">
        <f>SUMIF($C$1:$C$65489,$A$14,F$1:F$65489)</f>
        <v>0</v>
      </c>
      <c r="G14" s="22">
        <f>SUMIF($C$1:$C$65489,$A$14,G$1:G$65489)</f>
        <v>0</v>
      </c>
      <c r="H14" s="22">
        <f>SUMIF($C$1:$C$65489,$A$14,H$1:H$65489)</f>
        <v>0</v>
      </c>
      <c r="I14" s="22">
        <f>SUMIF($C$1:$C$65489,$A$14,I$1:I$65489)</f>
        <v>0</v>
      </c>
      <c r="J14" s="22">
        <f>SUMIF($C$1:$C$65489,$A$14,J$1:J$65489)</f>
        <v>0</v>
      </c>
      <c r="K14" s="22">
        <f>SUMIF($C$1:$C$65489,$A$14,K$1:K$65489)</f>
        <v>0</v>
      </c>
      <c r="L14" s="22">
        <f>SUMIF($C$1:$C$65489,$A$14,L$1:L$65489)</f>
        <v>0</v>
      </c>
      <c r="M14" s="22">
        <f>SUMIF($C$1:$C$65489,$A$14,M$1:M$65489)</f>
        <v>0</v>
      </c>
      <c r="N14" s="22">
        <f>SUMIF($C$1:$C$65489,$A$14,N$1:N$65489)</f>
        <v>0</v>
      </c>
      <c r="O14" s="22">
        <f>SUMIF($C$1:$C$65489,$A$14,O$1:O$65489)</f>
        <v>0</v>
      </c>
      <c r="P14" s="22">
        <f>SUMIF($C$1:$C$65489,$A$14,P$1:P$65489)</f>
        <v>0</v>
      </c>
      <c r="Q14" s="22">
        <f>SUMIF($C$1:$C$65489,$A$14,Q$1:Q$65489)</f>
        <v>0</v>
      </c>
      <c r="R14" s="22">
        <f>SUMIF($C$1:$C$65489,$A$14,R$1:R$65489)</f>
        <v>0</v>
      </c>
      <c r="S14" s="22">
        <f>SUMIF($C$1:$C$65489,$A$14,S$1:S$65489)</f>
        <v>0</v>
      </c>
      <c r="T14" s="22">
        <f>SUMIF($C$1:$C$65489,$A$14,T$1:T$65489)</f>
        <v>0</v>
      </c>
      <c r="U14" s="22">
        <f>SUMIF($C$1:$C$65489,$A$14,U$1:U$65489)</f>
        <v>0</v>
      </c>
      <c r="V14" s="22">
        <f>SUMIF($C$1:$C$65489,$A$14,V$1:V$65489)</f>
        <v>0</v>
      </c>
      <c r="W14" s="22">
        <f>SUMIF($C$1:$C$65489,$A$14,W$1:W$65489)</f>
        <v>0</v>
      </c>
      <c r="X14" s="22">
        <f>SUMIF($C$1:$C$65489,$A$14,X$1:X$65489)</f>
        <v>0</v>
      </c>
      <c r="Y14" s="22">
        <f>SUMIF($C$1:$C$65489,$A$14,Y$1:Y$65489)</f>
        <v>0</v>
      </c>
      <c r="Z14" s="22">
        <f>SUMIF($C$1:$C$65489,$A$14,Z$1:Z$65489)</f>
        <v>0</v>
      </c>
      <c r="AA14" s="22">
        <f>SUMIF($C$1:$C$65489,$A$14,AA$1:AA$65489)</f>
        <v>0</v>
      </c>
      <c r="AB14" s="22">
        <f>SUMIF($C$1:$C$65489,$A$14,AB$1:AB$65489)</f>
        <v>0</v>
      </c>
      <c r="AC14" s="22">
        <f>SUMIF($C$1:$C$65489,$A$14,AC$1:AC$65489)</f>
        <v>0</v>
      </c>
      <c r="AD14" s="22">
        <f>SUMIF($C$1:$C$65489,$A$14,AD$1:AD$65489)</f>
        <v>0</v>
      </c>
      <c r="AE14" s="22">
        <f>SUMIF($C$1:$C$65489,$A$14,AE$1:AE$65489)</f>
        <v>0</v>
      </c>
      <c r="AF14" s="22">
        <f>SUMIF($C$1:$C$65489,$A$14,AF$1:AF$65489)</f>
        <v>0</v>
      </c>
      <c r="AG14" s="22">
        <f>SUMIF($C$1:$C$65489,$A$14,AG$1:AG$65489)</f>
        <v>0</v>
      </c>
      <c r="AH14" s="22">
        <f>SUMIF($C$1:$C$65489,$A$14,AH$1:AH$65489)</f>
        <v>0</v>
      </c>
      <c r="AI14" s="22">
        <f>SUMIF($C$1:$C$65489,$A$14,AI$1:AI$65489)</f>
        <v>0</v>
      </c>
      <c r="AJ14" s="22">
        <f>SUMIF($C$1:$C$65489,$A$14,AJ$1:AJ$65489)</f>
        <v>0</v>
      </c>
      <c r="AK14" s="22">
        <f>SUMIF($C$1:$C$65489,$A$14,AK$1:AK$65489)</f>
        <v>0</v>
      </c>
      <c r="AL14" s="22">
        <f>SUMIF($C$1:$C$65489,$A$14,AL$1:AL$65489)</f>
        <v>0</v>
      </c>
      <c r="AM14" s="22">
        <f>SUMIF($C$1:$C$65489,$A$14,AM$1:AM$65489)</f>
        <v>0</v>
      </c>
    </row>
    <row r="15" spans="1:39" ht="12">
      <c r="A15" t="s">
        <v>29</v>
      </c>
      <c r="B15" s="18"/>
      <c r="C15" s="18"/>
      <c r="D15" s="22">
        <f>SUMIF($C$1:$C$65489,$A$15,D$1:D$65489)</f>
        <v>0.2</v>
      </c>
      <c r="E15" s="22">
        <f>SUMIF($C$1:$C$65489,$A$15,E$1:E$65489)</f>
        <v>0.2</v>
      </c>
      <c r="F15" s="22">
        <f>SUMIF($C$1:$C$65489,$A$15,F$1:F$65489)</f>
        <v>0.2</v>
      </c>
      <c r="G15" s="22">
        <f>SUMIF($C$1:$C$65489,$A$15,G$1:G$65489)</f>
        <v>0.2</v>
      </c>
      <c r="H15" s="22">
        <f>SUMIF($C$1:$C$65489,$A$15,H$1:H$65489)</f>
        <v>0.2</v>
      </c>
      <c r="I15" s="22">
        <f>SUMIF($C$1:$C$65489,$A$15,I$1:I$65489)</f>
        <v>0.2</v>
      </c>
      <c r="J15" s="22">
        <f>SUMIF($C$1:$C$65489,$A$15,J$1:J$65489)</f>
        <v>0.2</v>
      </c>
      <c r="K15" s="22">
        <f>SUMIF($C$1:$C$65489,$A$15,K$1:K$65489)</f>
        <v>0.2</v>
      </c>
      <c r="L15" s="22">
        <f>SUMIF($C$1:$C$65489,$A$15,L$1:L$65489)</f>
        <v>0.2</v>
      </c>
      <c r="M15" s="22">
        <f>SUMIF($C$1:$C$65489,$A$15,M$1:M$65489)</f>
        <v>0.2</v>
      </c>
      <c r="N15" s="22">
        <f>SUMIF($C$1:$C$65489,$A$15,N$1:N$65489)</f>
        <v>0.2</v>
      </c>
      <c r="O15" s="22">
        <f>SUMIF($C$1:$C$65489,$A$15,O$1:O$65489)</f>
        <v>0.2</v>
      </c>
      <c r="P15" s="22">
        <f>SUMIF($C$1:$C$65489,$A$15,P$1:P$65489)</f>
        <v>0.2</v>
      </c>
      <c r="Q15" s="22">
        <f>SUMIF($C$1:$C$65489,$A$15,Q$1:Q$65489)</f>
        <v>0.2</v>
      </c>
      <c r="R15" s="22">
        <f>SUMIF($C$1:$C$65489,$A$15,R$1:R$65489)</f>
        <v>0.2</v>
      </c>
      <c r="S15" s="22">
        <f>SUMIF($C$1:$C$65489,$A$15,S$1:S$65489)</f>
        <v>0.2</v>
      </c>
      <c r="T15" s="22">
        <f>SUMIF($C$1:$C$65489,$A$15,T$1:T$65489)</f>
        <v>0.2</v>
      </c>
      <c r="U15" s="22">
        <f>SUMIF($C$1:$C$65489,$A$15,U$1:U$65489)</f>
        <v>0.2</v>
      </c>
      <c r="V15" s="22">
        <f>SUMIF($C$1:$C$65489,$A$15,V$1:V$65489)</f>
        <v>0.2</v>
      </c>
      <c r="W15" s="22">
        <f>SUMIF($C$1:$C$65489,$A$15,W$1:W$65489)</f>
        <v>0.2</v>
      </c>
      <c r="X15" s="22">
        <f>SUMIF($C$1:$C$65489,$A$15,X$1:X$65489)</f>
        <v>0.2</v>
      </c>
      <c r="Y15" s="22">
        <f>SUMIF($C$1:$C$65489,$A$15,Y$1:Y$65489)</f>
        <v>0.2</v>
      </c>
      <c r="Z15" s="22">
        <f>SUMIF($C$1:$C$65489,$A$15,Z$1:Z$65489)</f>
        <v>0.2</v>
      </c>
      <c r="AA15" s="22">
        <f>SUMIF($C$1:$C$65489,$A$15,AA$1:AA$65489)</f>
        <v>0.2</v>
      </c>
      <c r="AB15" s="22">
        <f>SUMIF($C$1:$C$65489,$A$15,AB$1:AB$65489)</f>
        <v>0.2</v>
      </c>
      <c r="AC15" s="22">
        <f>SUMIF($C$1:$C$65489,$A$15,AC$1:AC$65489)</f>
        <v>0.2</v>
      </c>
      <c r="AD15" s="22">
        <f>SUMIF($C$1:$C$65489,$A$15,AD$1:AD$65489)</f>
        <v>0.2</v>
      </c>
      <c r="AE15" s="22">
        <f>SUMIF($C$1:$C$65489,$A$15,AE$1:AE$65489)</f>
        <v>0.2</v>
      </c>
      <c r="AF15" s="22">
        <f>SUMIF($C$1:$C$65489,$A$15,AF$1:AF$65489)</f>
        <v>0.2</v>
      </c>
      <c r="AG15" s="22">
        <f>SUMIF($C$1:$C$65489,$A$15,AG$1:AG$65489)</f>
        <v>0.2</v>
      </c>
      <c r="AH15" s="22">
        <f>SUMIF($C$1:$C$65489,$A$15,AH$1:AH$65489)</f>
        <v>0.2</v>
      </c>
      <c r="AI15" s="22">
        <f>SUMIF($C$1:$C$65489,$A$15,AI$1:AI$65489)</f>
        <v>0.2</v>
      </c>
      <c r="AJ15" s="22">
        <f>SUMIF($C$1:$C$65489,$A$15,AJ$1:AJ$65489)</f>
        <v>0.2</v>
      </c>
      <c r="AK15" s="22">
        <f>SUMIF($C$1:$C$65489,$A$15,AK$1:AK$65489)</f>
        <v>0.2</v>
      </c>
      <c r="AL15" s="22">
        <f>SUMIF($C$1:$C$65489,$A$15,AL$1:AL$65489)</f>
        <v>0.2</v>
      </c>
      <c r="AM15" s="22">
        <f>SUMIF($C$1:$C$65489,$A$15,AM$1:AM$65489)</f>
        <v>0.2</v>
      </c>
    </row>
    <row r="16" spans="1:39" ht="12">
      <c r="A16" t="s">
        <v>30</v>
      </c>
      <c r="B16" s="18"/>
      <c r="C16" s="18"/>
      <c r="D16" s="22">
        <f>SUMIF($C$1:$C$65489,$A$16,D$1:D$65489)</f>
        <v>0</v>
      </c>
      <c r="E16" s="22">
        <f>SUMIF($C$1:$C$65489,$A$16,E$1:E$65489)</f>
        <v>0</v>
      </c>
      <c r="F16" s="22">
        <f>SUMIF($C$1:$C$65489,$A$16,F$1:F$65489)</f>
        <v>0</v>
      </c>
      <c r="G16" s="22">
        <f>SUMIF($C$1:$C$65489,$A$16,G$1:G$65489)</f>
        <v>0</v>
      </c>
      <c r="H16" s="22">
        <f>SUMIF($C$1:$C$65489,$A$16,H$1:H$65489)</f>
        <v>0</v>
      </c>
      <c r="I16" s="22">
        <f>SUMIF($C$1:$C$65489,$A$16,I$1:I$65489)</f>
        <v>0</v>
      </c>
      <c r="J16" s="22">
        <f>SUMIF($C$1:$C$65489,$A$16,J$1:J$65489)</f>
        <v>0</v>
      </c>
      <c r="K16" s="22">
        <f>SUMIF($C$1:$C$65489,$A$16,K$1:K$65489)</f>
        <v>0</v>
      </c>
      <c r="L16" s="22">
        <f>SUMIF($C$1:$C$65489,$A$16,L$1:L$65489)</f>
        <v>0</v>
      </c>
      <c r="M16" s="22">
        <f>SUMIF($C$1:$C$65489,$A$16,M$1:M$65489)</f>
        <v>0</v>
      </c>
      <c r="N16" s="22">
        <f>SUMIF($C$1:$C$65489,$A$16,N$1:N$65489)</f>
        <v>0</v>
      </c>
      <c r="O16" s="22">
        <f>SUMIF($C$1:$C$65489,$A$16,O$1:O$65489)</f>
        <v>0</v>
      </c>
      <c r="P16" s="22">
        <f>SUMIF($C$1:$C$65489,$A$16,P$1:P$65489)</f>
        <v>0</v>
      </c>
      <c r="Q16" s="22">
        <f>SUMIF($C$1:$C$65489,$A$16,Q$1:Q$65489)</f>
        <v>0</v>
      </c>
      <c r="R16" s="22">
        <f>SUMIF($C$1:$C$65489,$A$16,R$1:R$65489)</f>
        <v>0</v>
      </c>
      <c r="S16" s="22">
        <f>SUMIF($C$1:$C$65489,$A$16,S$1:S$65489)</f>
        <v>0</v>
      </c>
      <c r="T16" s="22">
        <f>SUMIF($C$1:$C$65489,$A$16,T$1:T$65489)</f>
        <v>0</v>
      </c>
      <c r="U16" s="22">
        <f>SUMIF($C$1:$C$65489,$A$16,U$1:U$65489)</f>
        <v>0</v>
      </c>
      <c r="V16" s="22">
        <f>SUMIF($C$1:$C$65489,$A$16,V$1:V$65489)</f>
        <v>0</v>
      </c>
      <c r="W16" s="22">
        <f>SUMIF($C$1:$C$65489,$A$16,W$1:W$65489)</f>
        <v>0</v>
      </c>
      <c r="X16" s="22">
        <f>SUMIF($C$1:$C$65489,$A$16,X$1:X$65489)</f>
        <v>0</v>
      </c>
      <c r="Y16" s="22">
        <f>SUMIF($C$1:$C$65489,$A$16,Y$1:Y$65489)</f>
        <v>0</v>
      </c>
      <c r="Z16" s="22">
        <f>SUMIF($C$1:$C$65489,$A$16,Z$1:Z$65489)</f>
        <v>0</v>
      </c>
      <c r="AA16" s="22">
        <f>SUMIF($C$1:$C$65489,$A$16,AA$1:AA$65489)</f>
        <v>0</v>
      </c>
      <c r="AB16" s="22">
        <f>SUMIF($C$1:$C$65489,$A$16,AB$1:AB$65489)</f>
        <v>0</v>
      </c>
      <c r="AC16" s="22">
        <f>SUMIF($C$1:$C$65489,$A$16,AC$1:AC$65489)</f>
        <v>0</v>
      </c>
      <c r="AD16" s="22">
        <f>SUMIF($C$1:$C$65489,$A$16,AD$1:AD$65489)</f>
        <v>0</v>
      </c>
      <c r="AE16" s="22">
        <f>SUMIF($C$1:$C$65489,$A$16,AE$1:AE$65489)</f>
        <v>0</v>
      </c>
      <c r="AF16" s="22">
        <f>SUMIF($C$1:$C$65489,$A$16,AF$1:AF$65489)</f>
        <v>0</v>
      </c>
      <c r="AG16" s="22">
        <f>SUMIF($C$1:$C$65489,$A$16,AG$1:AG$65489)</f>
        <v>0</v>
      </c>
      <c r="AH16" s="22">
        <f>SUMIF($C$1:$C$65489,$A$16,AH$1:AH$65489)</f>
        <v>0</v>
      </c>
      <c r="AI16" s="22">
        <f>SUMIF($C$1:$C$65489,$A$16,AI$1:AI$65489)</f>
        <v>0</v>
      </c>
      <c r="AJ16" s="22">
        <f>SUMIF($C$1:$C$65489,$A$16,AJ$1:AJ$65489)</f>
        <v>0</v>
      </c>
      <c r="AK16" s="22">
        <f>SUMIF($C$1:$C$65489,$A$16,AK$1:AK$65489)</f>
        <v>0</v>
      </c>
      <c r="AL16" s="22">
        <f>SUMIF($C$1:$C$65489,$A$16,AL$1:AL$65489)</f>
        <v>0</v>
      </c>
      <c r="AM16" s="22">
        <f>SUMIF($C$1:$C$65489,$A$16,AM$1:AM$65489)</f>
        <v>0</v>
      </c>
    </row>
    <row r="17" spans="1:39" ht="12">
      <c r="A17" t="s">
        <v>31</v>
      </c>
      <c r="B17" s="18"/>
      <c r="C17" s="18"/>
      <c r="D17" s="22">
        <f>SUMIF($C$1:$C$65489,$A$17,D$1:D$65489)</f>
        <v>2.5</v>
      </c>
      <c r="E17" s="22">
        <f>SUMIF($C$1:$C$65489,$A$17,E$1:E$65489)</f>
        <v>2.5</v>
      </c>
      <c r="F17" s="22">
        <f>SUMIF($C$1:$C$65489,$A$17,F$1:F$65489)</f>
        <v>2.5</v>
      </c>
      <c r="G17" s="22">
        <f>SUMIF($C$1:$C$65489,$A$17,G$1:G$65489)</f>
        <v>2.5</v>
      </c>
      <c r="H17" s="22">
        <f>SUMIF($C$1:$C$65489,$A$17,H$1:H$65489)</f>
        <v>2.5</v>
      </c>
      <c r="I17" s="22">
        <f>SUMIF($C$1:$C$65489,$A$17,I$1:I$65489)</f>
        <v>2.5</v>
      </c>
      <c r="J17" s="22">
        <f>SUMIF($C$1:$C$65489,$A$17,J$1:J$65489)</f>
        <v>2.5</v>
      </c>
      <c r="K17" s="22">
        <f>SUMIF($C$1:$C$65489,$A$17,K$1:K$65489)</f>
        <v>2.5</v>
      </c>
      <c r="L17" s="22">
        <f>SUMIF($C$1:$C$65489,$A$17,L$1:L$65489)</f>
        <v>2.5</v>
      </c>
      <c r="M17" s="22">
        <f>SUMIF($C$1:$C$65489,$A$17,M$1:M$65489)</f>
        <v>2.5</v>
      </c>
      <c r="N17" s="22">
        <f>SUMIF($C$1:$C$65489,$A$17,N$1:N$65489)</f>
        <v>2.5</v>
      </c>
      <c r="O17" s="22">
        <f>SUMIF($C$1:$C$65489,$A$17,O$1:O$65489)</f>
        <v>2.5</v>
      </c>
      <c r="P17" s="22">
        <f>SUMIF($C$1:$C$65489,$A$17,P$1:P$65489)</f>
        <v>2.5</v>
      </c>
      <c r="Q17" s="22">
        <f>SUMIF($C$1:$C$65489,$A$17,Q$1:Q$65489)</f>
        <v>2.5</v>
      </c>
      <c r="R17" s="22">
        <f>SUMIF($C$1:$C$65489,$A$17,R$1:R$65489)</f>
        <v>2.5</v>
      </c>
      <c r="S17" s="22">
        <f>SUMIF($C$1:$C$65489,$A$17,S$1:S$65489)</f>
        <v>2.5</v>
      </c>
      <c r="T17" s="22">
        <f>SUMIF($C$1:$C$65489,$A$17,T$1:T$65489)</f>
        <v>2.5</v>
      </c>
      <c r="U17" s="22">
        <f>SUMIF($C$1:$C$65489,$A$17,U$1:U$65489)</f>
        <v>2.5</v>
      </c>
      <c r="V17" s="22">
        <f>SUMIF($C$1:$C$65489,$A$17,V$1:V$65489)</f>
        <v>2.5</v>
      </c>
      <c r="W17" s="22">
        <f>SUMIF($C$1:$C$65489,$A$17,W$1:W$65489)</f>
        <v>2.5</v>
      </c>
      <c r="X17" s="22">
        <f>SUMIF($C$1:$C$65489,$A$17,X$1:X$65489)</f>
        <v>2.5</v>
      </c>
      <c r="Y17" s="22">
        <f>SUMIF($C$1:$C$65489,$A$17,Y$1:Y$65489)</f>
        <v>2.5</v>
      </c>
      <c r="Z17" s="22">
        <f>SUMIF($C$1:$C$65489,$A$17,Z$1:Z$65489)</f>
        <v>2.5</v>
      </c>
      <c r="AA17" s="22">
        <f>SUMIF($C$1:$C$65489,$A$17,AA$1:AA$65489)</f>
        <v>2.5</v>
      </c>
      <c r="AB17" s="22">
        <f>SUMIF($C$1:$C$65489,$A$17,AB$1:AB$65489)</f>
        <v>2.5</v>
      </c>
      <c r="AC17" s="22">
        <f>SUMIF($C$1:$C$65489,$A$17,AC$1:AC$65489)</f>
        <v>2.5</v>
      </c>
      <c r="AD17" s="22">
        <f>SUMIF($C$1:$C$65489,$A$17,AD$1:AD$65489)</f>
        <v>2.5</v>
      </c>
      <c r="AE17" s="22">
        <f>SUMIF($C$1:$C$65489,$A$17,AE$1:AE$65489)</f>
        <v>2.5</v>
      </c>
      <c r="AF17" s="22">
        <f>SUMIF($C$1:$C$65489,$A$17,AF$1:AF$65489)</f>
        <v>2.5</v>
      </c>
      <c r="AG17" s="22">
        <f>SUMIF($C$1:$C$65489,$A$17,AG$1:AG$65489)</f>
        <v>2.5</v>
      </c>
      <c r="AH17" s="22">
        <f>SUMIF($C$1:$C$65489,$A$17,AH$1:AH$65489)</f>
        <v>2.5</v>
      </c>
      <c r="AI17" s="22">
        <f>SUMIF($C$1:$C$65489,$A$17,AI$1:AI$65489)</f>
        <v>2.5</v>
      </c>
      <c r="AJ17" s="22">
        <f>SUMIF($C$1:$C$65489,$A$17,AJ$1:AJ$65489)</f>
        <v>2.5</v>
      </c>
      <c r="AK17" s="22">
        <f>SUMIF($C$1:$C$65489,$A$17,AK$1:AK$65489)</f>
        <v>2.5</v>
      </c>
      <c r="AL17" s="22">
        <f>SUMIF($C$1:$C$65489,$A$17,AL$1:AL$65489)</f>
        <v>2.5</v>
      </c>
      <c r="AM17" s="22">
        <f>SUMIF($C$1:$C$65489,$A$17,AM$1:AM$65489)</f>
        <v>2.5</v>
      </c>
    </row>
    <row r="18" spans="1:39" ht="12">
      <c r="A18" t="s">
        <v>32</v>
      </c>
      <c r="B18" s="18"/>
      <c r="C18" s="18"/>
      <c r="D18" s="22">
        <f>SUMIF($C$1:$C$65489,$A$18,D$1:D$65489)</f>
        <v>0</v>
      </c>
      <c r="E18" s="22">
        <f>SUMIF($C$1:$C$65489,$A$18,E$1:E$65489)</f>
        <v>0</v>
      </c>
      <c r="F18" s="22">
        <f>SUMIF($C$1:$C$65489,$A$18,F$1:F$65489)</f>
        <v>0</v>
      </c>
      <c r="G18" s="22">
        <f>SUMIF($C$1:$C$65489,$A$18,G$1:G$65489)</f>
        <v>0</v>
      </c>
      <c r="H18" s="22">
        <f>SUMIF($C$1:$C$65489,$A$18,H$1:H$65489)</f>
        <v>0</v>
      </c>
      <c r="I18" s="22">
        <f>SUMIF($C$1:$C$65489,$A$18,I$1:I$65489)</f>
        <v>0</v>
      </c>
      <c r="J18" s="22">
        <f>SUMIF($C$1:$C$65489,$A$18,J$1:J$65489)</f>
        <v>0</v>
      </c>
      <c r="K18" s="22">
        <f>SUMIF($C$1:$C$65489,$A$18,K$1:K$65489)</f>
        <v>0</v>
      </c>
      <c r="L18" s="22">
        <f>SUMIF($C$1:$C$65489,$A$18,L$1:L$65489)</f>
        <v>0</v>
      </c>
      <c r="M18" s="22">
        <f>SUMIF($C$1:$C$65489,$A$18,M$1:M$65489)</f>
        <v>0</v>
      </c>
      <c r="N18" s="22">
        <f>SUMIF($C$1:$C$65489,$A$18,N$1:N$65489)</f>
        <v>0</v>
      </c>
      <c r="O18" s="22">
        <f>SUMIF($C$1:$C$65489,$A$18,O$1:O$65489)</f>
        <v>0</v>
      </c>
      <c r="P18" s="22">
        <f>SUMIF($C$1:$C$65489,$A$18,P$1:P$65489)</f>
        <v>0</v>
      </c>
      <c r="Q18" s="22">
        <f>SUMIF($C$1:$C$65489,$A$18,Q$1:Q$65489)</f>
        <v>0</v>
      </c>
      <c r="R18" s="22">
        <f>SUMIF($C$1:$C$65489,$A$18,R$1:R$65489)</f>
        <v>0</v>
      </c>
      <c r="S18" s="22">
        <f>SUMIF($C$1:$C$65489,$A$18,S$1:S$65489)</f>
        <v>0</v>
      </c>
      <c r="T18" s="22">
        <f>SUMIF($C$1:$C$65489,$A$18,T$1:T$65489)</f>
        <v>0</v>
      </c>
      <c r="U18" s="22">
        <f>SUMIF($C$1:$C$65489,$A$18,U$1:U$65489)</f>
        <v>0</v>
      </c>
      <c r="V18" s="22">
        <f>SUMIF($C$1:$C$65489,$A$18,V$1:V$65489)</f>
        <v>0</v>
      </c>
      <c r="W18" s="22">
        <f>SUMIF($C$1:$C$65489,$A$18,W$1:W$65489)</f>
        <v>0</v>
      </c>
      <c r="X18" s="22">
        <f>SUMIF($C$1:$C$65489,$A$18,X$1:X$65489)</f>
        <v>0</v>
      </c>
      <c r="Y18" s="22">
        <f>SUMIF($C$1:$C$65489,$A$18,Y$1:Y$65489)</f>
        <v>0</v>
      </c>
      <c r="Z18" s="22">
        <f>SUMIF($C$1:$C$65489,$A$18,Z$1:Z$65489)</f>
        <v>0</v>
      </c>
      <c r="AA18" s="22">
        <f>SUMIF($C$1:$C$65489,$A$18,AA$1:AA$65489)</f>
        <v>0</v>
      </c>
      <c r="AB18" s="22">
        <f>SUMIF($C$1:$C$65489,$A$18,AB$1:AB$65489)</f>
        <v>0</v>
      </c>
      <c r="AC18" s="22">
        <f>SUMIF($C$1:$C$65489,$A$18,AC$1:AC$65489)</f>
        <v>0</v>
      </c>
      <c r="AD18" s="22">
        <f>SUMIF($C$1:$C$65489,$A$18,AD$1:AD$65489)</f>
        <v>0</v>
      </c>
      <c r="AE18" s="22">
        <f>SUMIF($C$1:$C$65489,$A$18,AE$1:AE$65489)</f>
        <v>0</v>
      </c>
      <c r="AF18" s="22">
        <f>SUMIF($C$1:$C$65489,$A$18,AF$1:AF$65489)</f>
        <v>0</v>
      </c>
      <c r="AG18" s="22">
        <f>SUMIF($C$1:$C$65489,$A$18,AG$1:AG$65489)</f>
        <v>0</v>
      </c>
      <c r="AH18" s="22">
        <f>SUMIF($C$1:$C$65489,$A$18,AH$1:AH$65489)</f>
        <v>0</v>
      </c>
      <c r="AI18" s="22">
        <f>SUMIF($C$1:$C$65489,$A$18,AI$1:AI$65489)</f>
        <v>0</v>
      </c>
      <c r="AJ18" s="22">
        <f>SUMIF($C$1:$C$65489,$A$18,AJ$1:AJ$65489)</f>
        <v>0</v>
      </c>
      <c r="AK18" s="22">
        <f>SUMIF($C$1:$C$65489,$A$18,AK$1:AK$65489)</f>
        <v>0</v>
      </c>
      <c r="AL18" s="22">
        <f>SUMIF($C$1:$C$65489,$A$18,AL$1:AL$65489)</f>
        <v>0</v>
      </c>
      <c r="AM18" s="22">
        <f>SUMIF($C$1:$C$65489,$A$18,AM$1:AM$65489)</f>
        <v>0</v>
      </c>
    </row>
    <row r="19" spans="1:39" ht="12">
      <c r="A19" t="s">
        <v>33</v>
      </c>
      <c r="B19" s="18"/>
      <c r="C19" s="18"/>
      <c r="D19" s="22">
        <f>SUMIF($C$1:$C$65489,$A$19,D$1:D$65489)</f>
        <v>0</v>
      </c>
      <c r="E19" s="22">
        <f>SUMIF($C$1:$C$65489,$A$19,E$1:E$65489)</f>
        <v>0</v>
      </c>
      <c r="F19" s="22">
        <f>SUMIF($C$1:$C$65489,$A$19,F$1:F$65489)</f>
        <v>0</v>
      </c>
      <c r="G19" s="22">
        <f>SUMIF($C$1:$C$65489,$A$19,G$1:G$65489)</f>
        <v>0</v>
      </c>
      <c r="H19" s="22">
        <f>SUMIF($C$1:$C$65489,$A$19,H$1:H$65489)</f>
        <v>0</v>
      </c>
      <c r="I19" s="22">
        <f>SUMIF($C$1:$C$65489,$A$19,I$1:I$65489)</f>
        <v>0</v>
      </c>
      <c r="J19" s="22">
        <f>SUMIF($C$1:$C$65489,$A$19,J$1:J$65489)</f>
        <v>0</v>
      </c>
      <c r="K19" s="22">
        <f>SUMIF($C$1:$C$65489,$A$19,K$1:K$65489)</f>
        <v>0</v>
      </c>
      <c r="L19" s="22">
        <f>SUMIF($C$1:$C$65489,$A$19,L$1:L$65489)</f>
        <v>0</v>
      </c>
      <c r="M19" s="22">
        <f>SUMIF($C$1:$C$65489,$A$19,M$1:M$65489)</f>
        <v>0</v>
      </c>
      <c r="N19" s="22">
        <f>SUMIF($C$1:$C$65489,$A$19,N$1:N$65489)</f>
        <v>0</v>
      </c>
      <c r="O19" s="22">
        <f>SUMIF($C$1:$C$65489,$A$19,O$1:O$65489)</f>
        <v>0</v>
      </c>
      <c r="P19" s="22">
        <f>SUMIF($C$1:$C$65489,$A$19,P$1:P$65489)</f>
        <v>0</v>
      </c>
      <c r="Q19" s="22">
        <f>SUMIF($C$1:$C$65489,$A$19,Q$1:Q$65489)</f>
        <v>0</v>
      </c>
      <c r="R19" s="22">
        <f>SUMIF($C$1:$C$65489,$A$19,R$1:R$65489)</f>
        <v>0</v>
      </c>
      <c r="S19" s="22">
        <f>SUMIF($C$1:$C$65489,$A$19,S$1:S$65489)</f>
        <v>0</v>
      </c>
      <c r="T19" s="22">
        <f>SUMIF($C$1:$C$65489,$A$19,T$1:T$65489)</f>
        <v>0</v>
      </c>
      <c r="U19" s="22">
        <f>SUMIF($C$1:$C$65489,$A$19,U$1:U$65489)</f>
        <v>0</v>
      </c>
      <c r="V19" s="22">
        <f>SUMIF($C$1:$C$65489,$A$19,V$1:V$65489)</f>
        <v>0</v>
      </c>
      <c r="W19" s="22">
        <f>SUMIF($C$1:$C$65489,$A$19,W$1:W$65489)</f>
        <v>0</v>
      </c>
      <c r="X19" s="22">
        <f>SUMIF($C$1:$C$65489,$A$19,X$1:X$65489)</f>
        <v>0</v>
      </c>
      <c r="Y19" s="22">
        <f>SUMIF($C$1:$C$65489,$A$19,Y$1:Y$65489)</f>
        <v>0</v>
      </c>
      <c r="Z19" s="22">
        <f>SUMIF($C$1:$C$65489,$A$19,Z$1:Z$65489)</f>
        <v>0</v>
      </c>
      <c r="AA19" s="22">
        <f>SUMIF($C$1:$C$65489,$A$19,AA$1:AA$65489)</f>
        <v>0</v>
      </c>
      <c r="AB19" s="22">
        <f>SUMIF($C$1:$C$65489,$A$19,AB$1:AB$65489)</f>
        <v>0</v>
      </c>
      <c r="AC19" s="22">
        <f>SUMIF($C$1:$C$65489,$A$19,AC$1:AC$65489)</f>
        <v>0</v>
      </c>
      <c r="AD19" s="22">
        <f>SUMIF($C$1:$C$65489,$A$19,AD$1:AD$65489)</f>
        <v>0</v>
      </c>
      <c r="AE19" s="22">
        <f>SUMIF($C$1:$C$65489,$A$19,AE$1:AE$65489)</f>
        <v>0</v>
      </c>
      <c r="AF19" s="22">
        <f>SUMIF($C$1:$C$65489,$A$19,AF$1:AF$65489)</f>
        <v>0</v>
      </c>
      <c r="AG19" s="22">
        <f>SUMIF($C$1:$C$65489,$A$19,AG$1:AG$65489)</f>
        <v>0</v>
      </c>
      <c r="AH19" s="22">
        <f>SUMIF($C$1:$C$65489,$A$19,AH$1:AH$65489)</f>
        <v>0</v>
      </c>
      <c r="AI19" s="22">
        <f>SUMIF($C$1:$C$65489,$A$19,AI$1:AI$65489)</f>
        <v>0</v>
      </c>
      <c r="AJ19" s="22">
        <f>SUMIF($C$1:$C$65489,$A$19,AJ$1:AJ$65489)</f>
        <v>0</v>
      </c>
      <c r="AK19" s="22">
        <f>SUMIF($C$1:$C$65489,$A$19,AK$1:AK$65489)</f>
        <v>0</v>
      </c>
      <c r="AL19" s="22">
        <f>SUMIF($C$1:$C$65489,$A$19,AL$1:AL$65489)</f>
        <v>0</v>
      </c>
      <c r="AM19" s="22">
        <f>SUMIF($C$1:$C$65489,$A$19,AM$1:AM$65489)</f>
        <v>0</v>
      </c>
    </row>
    <row r="20" spans="1:39" ht="12">
      <c r="A20" t="s">
        <v>34</v>
      </c>
      <c r="B20" s="18"/>
      <c r="C20" s="18"/>
      <c r="D20" s="22">
        <f>SUMIF($C$1:$C$65489,$A$20,D$1:D$65489)</f>
        <v>0</v>
      </c>
      <c r="E20" s="22">
        <f>SUMIF($C$1:$C$65489,$A$20,E$1:E$65489)</f>
        <v>0</v>
      </c>
      <c r="F20" s="22">
        <f>SUMIF($C$1:$C$65489,$A$20,F$1:F$65489)</f>
        <v>0</v>
      </c>
      <c r="G20" s="22">
        <f>SUMIF($C$1:$C$65489,$A$20,G$1:G$65489)</f>
        <v>0</v>
      </c>
      <c r="H20" s="22">
        <f>SUMIF($C$1:$C$65489,$A$20,H$1:H$65489)</f>
        <v>0</v>
      </c>
      <c r="I20" s="22">
        <f>SUMIF($C$1:$C$65489,$A$20,I$1:I$65489)</f>
        <v>0</v>
      </c>
      <c r="J20" s="22">
        <f>SUMIF($C$1:$C$65489,$A$20,J$1:J$65489)</f>
        <v>0</v>
      </c>
      <c r="K20" s="22">
        <f>SUMIF($C$1:$C$65489,$A$20,K$1:K$65489)</f>
        <v>0</v>
      </c>
      <c r="L20" s="22">
        <f>SUMIF($C$1:$C$65489,$A$20,L$1:L$65489)</f>
        <v>0</v>
      </c>
      <c r="M20" s="22">
        <f>SUMIF($C$1:$C$65489,$A$20,M$1:M$65489)</f>
        <v>0</v>
      </c>
      <c r="N20" s="22">
        <f>SUMIF($C$1:$C$65489,$A$20,N$1:N$65489)</f>
        <v>0</v>
      </c>
      <c r="O20" s="22">
        <f>SUMIF($C$1:$C$65489,$A$20,O$1:O$65489)</f>
        <v>0</v>
      </c>
      <c r="P20" s="22">
        <f>SUMIF($C$1:$C$65489,$A$20,P$1:P$65489)</f>
        <v>0</v>
      </c>
      <c r="Q20" s="22">
        <f>SUMIF($C$1:$C$65489,$A$20,Q$1:Q$65489)</f>
        <v>0</v>
      </c>
      <c r="R20" s="22">
        <f>SUMIF($C$1:$C$65489,$A$20,R$1:R$65489)</f>
        <v>0</v>
      </c>
      <c r="S20" s="22">
        <f>SUMIF($C$1:$C$65489,$A$20,S$1:S$65489)</f>
        <v>0</v>
      </c>
      <c r="T20" s="22">
        <f>SUMIF($C$1:$C$65489,$A$20,T$1:T$65489)</f>
        <v>0</v>
      </c>
      <c r="U20" s="22">
        <f>SUMIF($C$1:$C$65489,$A$20,U$1:U$65489)</f>
        <v>0</v>
      </c>
      <c r="V20" s="22">
        <f>SUMIF($C$1:$C$65489,$A$20,V$1:V$65489)</f>
        <v>0</v>
      </c>
      <c r="W20" s="22">
        <f>SUMIF($C$1:$C$65489,$A$20,W$1:W$65489)</f>
        <v>0</v>
      </c>
      <c r="X20" s="22">
        <f>SUMIF($C$1:$C$65489,$A$20,X$1:X$65489)</f>
        <v>0</v>
      </c>
      <c r="Y20" s="22">
        <f>SUMIF($C$1:$C$65489,$A$20,Y$1:Y$65489)</f>
        <v>0</v>
      </c>
      <c r="Z20" s="22">
        <f>SUMIF($C$1:$C$65489,$A$20,Z$1:Z$65489)</f>
        <v>0</v>
      </c>
      <c r="AA20" s="22">
        <f>SUMIF($C$1:$C$65489,$A$20,AA$1:AA$65489)</f>
        <v>0</v>
      </c>
      <c r="AB20" s="22">
        <f>SUMIF($C$1:$C$65489,$A$20,AB$1:AB$65489)</f>
        <v>0</v>
      </c>
      <c r="AC20" s="22">
        <f>SUMIF($C$1:$C$65489,$A$20,AC$1:AC$65489)</f>
        <v>0</v>
      </c>
      <c r="AD20" s="22">
        <f>SUMIF($C$1:$C$65489,$A$20,AD$1:AD$65489)</f>
        <v>0</v>
      </c>
      <c r="AE20" s="22">
        <f>SUMIF($C$1:$C$65489,$A$20,AE$1:AE$65489)</f>
        <v>0</v>
      </c>
      <c r="AF20" s="22">
        <f>SUMIF($C$1:$C$65489,$A$20,AF$1:AF$65489)</f>
        <v>0</v>
      </c>
      <c r="AG20" s="22">
        <f>SUMIF($C$1:$C$65489,$A$20,AG$1:AG$65489)</f>
        <v>0</v>
      </c>
      <c r="AH20" s="22">
        <f>SUMIF($C$1:$C$65489,$A$20,AH$1:AH$65489)</f>
        <v>0</v>
      </c>
      <c r="AI20" s="22">
        <f>SUMIF($C$1:$C$65489,$A$20,AI$1:AI$65489)</f>
        <v>0</v>
      </c>
      <c r="AJ20" s="22">
        <f>SUMIF($C$1:$C$65489,$A$20,AJ$1:AJ$65489)</f>
        <v>0</v>
      </c>
      <c r="AK20" s="22">
        <f>SUMIF($C$1:$C$65489,$A$20,AK$1:AK$65489)</f>
        <v>0</v>
      </c>
      <c r="AL20" s="22">
        <f>SUMIF($C$1:$C$65489,$A$20,AL$1:AL$65489)</f>
        <v>0</v>
      </c>
      <c r="AM20" s="22">
        <f>SUMIF($C$1:$C$65489,$A$20,AM$1:AM$65489)</f>
        <v>0</v>
      </c>
    </row>
    <row r="21" spans="1:39" ht="12">
      <c r="A21" t="s">
        <v>35</v>
      </c>
      <c r="B21" s="18"/>
      <c r="C21" s="18"/>
      <c r="D21" s="22">
        <f>D6*$B$29</f>
        <v>11.400000000000002</v>
      </c>
      <c r="E21" s="22">
        <f>E6*$B$29</f>
        <v>11.400000000000002</v>
      </c>
      <c r="F21" s="22">
        <f>F6*$B$29</f>
        <v>11.400000000000002</v>
      </c>
      <c r="G21" s="22">
        <f>G6*$B$29</f>
        <v>11.400000000000002</v>
      </c>
      <c r="H21" s="22">
        <f>H6*$B$29</f>
        <v>11.400000000000002</v>
      </c>
      <c r="I21" s="22">
        <f>I6*$B$29</f>
        <v>11.400000000000002</v>
      </c>
      <c r="J21" s="22">
        <f>J6*$B$29</f>
        <v>11.400000000000002</v>
      </c>
      <c r="K21" s="22">
        <f>K6*$B$29</f>
        <v>11.400000000000002</v>
      </c>
      <c r="L21" s="22">
        <f>L6*$B$29</f>
        <v>11.400000000000002</v>
      </c>
      <c r="M21" s="22">
        <f>M6*$B$29</f>
        <v>11.400000000000002</v>
      </c>
      <c r="N21" s="22">
        <f>N6*$B$29</f>
        <v>11.400000000000002</v>
      </c>
      <c r="O21" s="22">
        <f>O6*$B$29</f>
        <v>11.400000000000002</v>
      </c>
      <c r="P21" s="22">
        <f>P6*$B$29</f>
        <v>11.400000000000002</v>
      </c>
      <c r="Q21" s="22">
        <f>Q6*$B$29</f>
        <v>11.400000000000002</v>
      </c>
      <c r="R21" s="22">
        <f>R6*$B$29</f>
        <v>11.400000000000002</v>
      </c>
      <c r="S21" s="22">
        <f>S6*$B$29</f>
        <v>11.400000000000002</v>
      </c>
      <c r="T21" s="22">
        <f>T6*$B$29</f>
        <v>11.400000000000002</v>
      </c>
      <c r="U21" s="22">
        <f>U6*$B$29</f>
        <v>11.400000000000002</v>
      </c>
      <c r="V21" s="22">
        <f>V6*$B$29</f>
        <v>11.400000000000002</v>
      </c>
      <c r="W21" s="22">
        <f>W6*$B$29</f>
        <v>11.400000000000002</v>
      </c>
      <c r="X21" s="22">
        <f>X6*$B$29</f>
        <v>11.400000000000002</v>
      </c>
      <c r="Y21" s="22">
        <f>Y6*$B$29</f>
        <v>11.400000000000002</v>
      </c>
      <c r="Z21" s="22">
        <f>Z6*$B$29</f>
        <v>11.400000000000002</v>
      </c>
      <c r="AA21" s="22">
        <f>AA6*$B$29</f>
        <v>11.400000000000002</v>
      </c>
      <c r="AB21" s="22">
        <f>AB6*$B$29</f>
        <v>11.400000000000002</v>
      </c>
      <c r="AC21" s="22">
        <f>AC6*$B$29</f>
        <v>11.400000000000002</v>
      </c>
      <c r="AD21" s="22">
        <f>AD6*$B$29</f>
        <v>11.400000000000002</v>
      </c>
      <c r="AE21" s="22">
        <f>AE6*$B$29</f>
        <v>11.400000000000002</v>
      </c>
      <c r="AF21" s="22">
        <f>AF6*$B$29</f>
        <v>11.400000000000002</v>
      </c>
      <c r="AG21" s="22">
        <f>AG6*$B$29</f>
        <v>11.400000000000002</v>
      </c>
      <c r="AH21" s="22">
        <f>AH6*$B$29</f>
        <v>11.400000000000002</v>
      </c>
      <c r="AI21" s="22">
        <f>AI6*$B$29</f>
        <v>11.400000000000002</v>
      </c>
      <c r="AJ21" s="22">
        <f>AJ6*$B$29</f>
        <v>11.400000000000002</v>
      </c>
      <c r="AK21" s="22">
        <f>AK6*$B$29</f>
        <v>11.400000000000002</v>
      </c>
      <c r="AL21" s="22">
        <f>AL6*$B$29</f>
        <v>11.400000000000002</v>
      </c>
      <c r="AM21" s="22">
        <f>AM6*$B$29</f>
        <v>11.400000000000002</v>
      </c>
    </row>
    <row r="22" spans="1:39" ht="12">
      <c r="A22" s="13" t="s">
        <v>36</v>
      </c>
      <c r="B22" s="7"/>
      <c r="C22" s="7"/>
      <c r="D22" s="25">
        <f>SUM(D6:D21)</f>
        <v>62.1</v>
      </c>
      <c r="E22" s="25">
        <f>SUM(E6:E21)</f>
        <v>56.1</v>
      </c>
      <c r="F22" s="25">
        <f>SUM(F6:F21)</f>
        <v>60.1</v>
      </c>
      <c r="G22" s="25">
        <f>SUM(G6:G21)</f>
        <v>56.1</v>
      </c>
      <c r="H22" s="25">
        <f>SUM(H6:H21)</f>
        <v>56.1</v>
      </c>
      <c r="I22" s="25">
        <f>SUM(I6:I21)</f>
        <v>56.1</v>
      </c>
      <c r="J22" s="25">
        <f>SUM(J6:J21)</f>
        <v>56.1</v>
      </c>
      <c r="K22" s="25">
        <f>SUM(K6:K21)</f>
        <v>56.1</v>
      </c>
      <c r="L22" s="25">
        <f>SUM(L6:L21)</f>
        <v>56.1</v>
      </c>
      <c r="M22" s="25">
        <f>SUM(M6:M21)</f>
        <v>56.1</v>
      </c>
      <c r="N22" s="25">
        <f>SUM(N6:N21)</f>
        <v>56.1</v>
      </c>
      <c r="O22" s="25">
        <f>SUM(O6:O21)</f>
        <v>56.1</v>
      </c>
      <c r="P22" s="25">
        <f>SUM(P6:P21)</f>
        <v>56.1</v>
      </c>
      <c r="Q22" s="25">
        <f>SUM(Q6:Q21)</f>
        <v>56.1</v>
      </c>
      <c r="R22" s="25">
        <f>SUM(R6:R21)</f>
        <v>56.1</v>
      </c>
      <c r="S22" s="25">
        <f>SUM(S6:S21)</f>
        <v>56.1</v>
      </c>
      <c r="T22" s="25">
        <f>SUM(T6:T21)</f>
        <v>56.1</v>
      </c>
      <c r="U22" s="25">
        <f>SUM(U6:U21)</f>
        <v>56.1</v>
      </c>
      <c r="V22" s="25">
        <f>SUM(V6:V21)</f>
        <v>56.1</v>
      </c>
      <c r="W22" s="25">
        <f>SUM(W6:W21)</f>
        <v>56.1</v>
      </c>
      <c r="X22" s="25">
        <f>SUM(X6:X21)</f>
        <v>56.1</v>
      </c>
      <c r="Y22" s="25">
        <f>SUM(Y6:Y21)</f>
        <v>56.1</v>
      </c>
      <c r="Z22" s="25">
        <f>SUM(Z6:Z21)</f>
        <v>56.1</v>
      </c>
      <c r="AA22" s="25">
        <f>SUM(AA6:AA21)</f>
        <v>56.1</v>
      </c>
      <c r="AB22" s="25">
        <f>SUM(AB6:AB21)</f>
        <v>56.1</v>
      </c>
      <c r="AC22" s="25">
        <f>SUM(AC6:AC21)</f>
        <v>56.1</v>
      </c>
      <c r="AD22" s="25">
        <f>SUM(AD6:AD21)</f>
        <v>56.1</v>
      </c>
      <c r="AE22" s="25">
        <f>SUM(AE6:AE21)</f>
        <v>56.1</v>
      </c>
      <c r="AF22" s="25">
        <f>SUM(AF6:AF21)</f>
        <v>56.1</v>
      </c>
      <c r="AG22" s="25">
        <f>SUM(AG6:AG21)</f>
        <v>56.1</v>
      </c>
      <c r="AH22" s="25">
        <f>SUM(AH6:AH21)</f>
        <v>56.1</v>
      </c>
      <c r="AI22" s="25">
        <f>SUM(AI6:AI21)</f>
        <v>56.1</v>
      </c>
      <c r="AJ22" s="25">
        <f>SUM(AJ6:AJ21)</f>
        <v>56.1</v>
      </c>
      <c r="AK22" s="25">
        <f>SUM(AK6:AK21)</f>
        <v>56.1</v>
      </c>
      <c r="AL22" s="25">
        <f>SUM(AL6:AL21)</f>
        <v>56.1</v>
      </c>
      <c r="AM22" s="25">
        <f>SUM(AM6:AM21)</f>
        <v>56.1</v>
      </c>
    </row>
    <row r="23" spans="1:39" ht="12">
      <c r="A23" s="26" t="s">
        <v>37</v>
      </c>
      <c r="B23" s="27"/>
      <c r="C23" s="27"/>
      <c r="D23" s="28">
        <f>D22</f>
        <v>62.1</v>
      </c>
      <c r="E23" s="28">
        <f>D23+E22</f>
        <v>118.2</v>
      </c>
      <c r="F23" s="28">
        <f>E23+F22</f>
        <v>178.3</v>
      </c>
      <c r="G23" s="28">
        <f>F23+G22</f>
        <v>234.4</v>
      </c>
      <c r="H23" s="28">
        <f>G23+H22</f>
        <v>290.5</v>
      </c>
      <c r="I23" s="28">
        <f>H23+I22</f>
        <v>346.6</v>
      </c>
      <c r="J23" s="28">
        <f>I23+J22</f>
        <v>402.70000000000005</v>
      </c>
      <c r="K23" s="28">
        <f>J23+K22</f>
        <v>458.80000000000007</v>
      </c>
      <c r="L23" s="28">
        <f>K23+L22</f>
        <v>514.9000000000001</v>
      </c>
      <c r="M23" s="28">
        <f>L23+M22</f>
        <v>571.0000000000001</v>
      </c>
      <c r="N23" s="28">
        <f>M23+N22</f>
        <v>627.1000000000001</v>
      </c>
      <c r="O23" s="28">
        <f>N23+O22</f>
        <v>683.2000000000002</v>
      </c>
      <c r="P23" s="28">
        <f>O23+P22</f>
        <v>739.3000000000002</v>
      </c>
      <c r="Q23" s="28">
        <f>P23+Q22</f>
        <v>795.4000000000002</v>
      </c>
      <c r="R23" s="28">
        <f>Q23+R22</f>
        <v>851.5000000000002</v>
      </c>
      <c r="S23" s="28">
        <f>R23+S22</f>
        <v>907.6000000000003</v>
      </c>
      <c r="T23" s="28">
        <f>S23+T22</f>
        <v>963.7000000000003</v>
      </c>
      <c r="U23" s="28">
        <f>T23+U22</f>
        <v>1019.8000000000003</v>
      </c>
      <c r="V23" s="28">
        <f>U23+V22</f>
        <v>1075.9000000000003</v>
      </c>
      <c r="W23" s="28">
        <f>V23+W22</f>
        <v>1132.0000000000002</v>
      </c>
      <c r="X23" s="28">
        <f>W23+X22</f>
        <v>1188.1000000000001</v>
      </c>
      <c r="Y23" s="28">
        <f>X23+Y22</f>
        <v>1244.2</v>
      </c>
      <c r="Z23" s="28">
        <f>Y23+Z22</f>
        <v>1300.3</v>
      </c>
      <c r="AA23" s="28">
        <f>Z23+AA22</f>
        <v>1356.3999999999999</v>
      </c>
      <c r="AB23" s="28">
        <f>AA23+AB22</f>
        <v>1412.4999999999998</v>
      </c>
      <c r="AC23" s="28">
        <f>AB23+AC22</f>
        <v>1468.5999999999997</v>
      </c>
      <c r="AD23" s="28">
        <f>AC23+AD22</f>
        <v>1524.6999999999996</v>
      </c>
      <c r="AE23" s="28">
        <f>AD23+AE22</f>
        <v>1580.7999999999995</v>
      </c>
      <c r="AF23" s="28">
        <f>AE23+AF22</f>
        <v>1636.8999999999994</v>
      </c>
      <c r="AG23" s="28">
        <f>AF23+AG22</f>
        <v>1692.9999999999993</v>
      </c>
      <c r="AH23" s="28">
        <f>AG23+AH22</f>
        <v>1749.0999999999992</v>
      </c>
      <c r="AI23" s="28">
        <f>AH23+AI22</f>
        <v>1805.1999999999991</v>
      </c>
      <c r="AJ23" s="28">
        <f>AI23+AJ22</f>
        <v>1861.299999999999</v>
      </c>
      <c r="AK23" s="28">
        <f>AJ23+AK22</f>
        <v>1917.399999999999</v>
      </c>
      <c r="AL23" s="28">
        <f>AK23+AL22</f>
        <v>1973.4999999999989</v>
      </c>
      <c r="AM23" s="28">
        <f>AL23+AM22</f>
        <v>2029.5999999999988</v>
      </c>
    </row>
    <row r="24" spans="1:16" ht="12">
      <c r="A24" s="19" t="s">
        <v>38</v>
      </c>
      <c r="B24" s="18" t="s">
        <v>39</v>
      </c>
      <c r="C24" s="18" t="s">
        <v>40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">
      <c r="A25" s="17" t="s">
        <v>41</v>
      </c>
      <c r="B25" s="18">
        <v>150</v>
      </c>
      <c r="C25" s="18">
        <f>B25*40*52</f>
        <v>312000</v>
      </c>
      <c r="D25" s="29">
        <f>(C25/12)/1000</f>
        <v>26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">
      <c r="A26" s="17" t="s">
        <v>42</v>
      </c>
      <c r="B26" s="18">
        <v>100</v>
      </c>
      <c r="C26" s="18">
        <f>B26*40*52</f>
        <v>208000</v>
      </c>
      <c r="D26" s="29">
        <f>(C26/12)/1000</f>
        <v>17.333333333333332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2">
      <c r="A27" s="17" t="s">
        <v>43</v>
      </c>
      <c r="B27" s="18">
        <v>60</v>
      </c>
      <c r="C27" s="18">
        <f>B27*40*52</f>
        <v>124800</v>
      </c>
      <c r="D27" s="29">
        <f>(C27/12)/1000</f>
        <v>10.4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2">
      <c r="A28" s="17" t="s">
        <v>44</v>
      </c>
      <c r="B28" s="18">
        <v>50</v>
      </c>
      <c r="C28" s="18">
        <f>B28*40*52</f>
        <v>104000</v>
      </c>
      <c r="D28" s="29">
        <f>(C28/12)/1000</f>
        <v>8.666666666666666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2">
      <c r="A29" s="17" t="s">
        <v>45</v>
      </c>
      <c r="B29" s="18">
        <v>0.30000000000000004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">
      <c r="A31" s="30" t="s">
        <v>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39" ht="12">
      <c r="A33" s="18" t="s">
        <v>1</v>
      </c>
      <c r="B33" s="18" t="s">
        <v>47</v>
      </c>
      <c r="C33" s="18" t="s">
        <v>19</v>
      </c>
      <c r="D33" s="31">
        <f>D5</f>
        <v>39083</v>
      </c>
      <c r="E33" s="31">
        <f>E5</f>
        <v>39114</v>
      </c>
      <c r="F33" s="31">
        <f>F5</f>
        <v>39145</v>
      </c>
      <c r="G33" s="32">
        <f>G5</f>
        <v>39176</v>
      </c>
      <c r="H33" s="31">
        <f>H5</f>
        <v>39207</v>
      </c>
      <c r="I33" s="31">
        <f>I5</f>
        <v>39238</v>
      </c>
      <c r="J33" s="32">
        <f>J5</f>
        <v>39269</v>
      </c>
      <c r="K33" s="31">
        <f>K5</f>
        <v>39300</v>
      </c>
      <c r="L33" s="31">
        <f>L5</f>
        <v>39331</v>
      </c>
      <c r="M33" s="32">
        <f>M5</f>
        <v>39362</v>
      </c>
      <c r="N33" s="31">
        <f>N5</f>
        <v>39393</v>
      </c>
      <c r="O33" s="31">
        <f>O5</f>
        <v>39424</v>
      </c>
      <c r="P33" s="32">
        <f>P5</f>
        <v>39455</v>
      </c>
      <c r="Q33" s="31">
        <f>Q5</f>
        <v>39486</v>
      </c>
      <c r="R33" s="33">
        <f>R5</f>
        <v>39517</v>
      </c>
      <c r="S33" s="31">
        <f>S5</f>
        <v>39548</v>
      </c>
      <c r="T33" s="31">
        <f>T5</f>
        <v>39579</v>
      </c>
      <c r="U33" s="33">
        <f>U5</f>
        <v>39610</v>
      </c>
      <c r="V33" s="31">
        <f>V5</f>
        <v>39641</v>
      </c>
      <c r="W33" s="31">
        <f>W5</f>
        <v>39672</v>
      </c>
      <c r="X33" s="33">
        <f>X5</f>
        <v>39703</v>
      </c>
      <c r="Y33" s="31">
        <f>Y5</f>
        <v>39734</v>
      </c>
      <c r="Z33" s="31">
        <f>Z5</f>
        <v>39765</v>
      </c>
      <c r="AA33" s="33">
        <f>AA5</f>
        <v>39796</v>
      </c>
      <c r="AB33" s="31">
        <f>AB5</f>
        <v>39827</v>
      </c>
      <c r="AC33" s="31">
        <f>AC5</f>
        <v>39858</v>
      </c>
      <c r="AD33" s="33">
        <f>AD5</f>
        <v>39889</v>
      </c>
      <c r="AE33" s="31">
        <f>AE5</f>
        <v>39920</v>
      </c>
      <c r="AF33" s="31">
        <f>AF5</f>
        <v>39951</v>
      </c>
      <c r="AG33" s="33">
        <f>AG5</f>
        <v>39982</v>
      </c>
      <c r="AH33" s="31">
        <f>AH5</f>
        <v>40013</v>
      </c>
      <c r="AI33" s="31">
        <f>AI5</f>
        <v>40044</v>
      </c>
      <c r="AJ33" s="33">
        <f>AJ5</f>
        <v>40075</v>
      </c>
      <c r="AK33" s="31">
        <f>AK5</f>
        <v>40106</v>
      </c>
      <c r="AL33" s="31">
        <f>AL5</f>
        <v>40137</v>
      </c>
      <c r="AM33" s="31">
        <f>AM5</f>
        <v>40168</v>
      </c>
    </row>
    <row r="34" spans="1:39" ht="12">
      <c r="A34" s="19" t="s">
        <v>48</v>
      </c>
      <c r="B34" s="19" t="s">
        <v>49</v>
      </c>
      <c r="C34" s="19" t="s">
        <v>50</v>
      </c>
      <c r="D34" s="22"/>
      <c r="E34" s="18">
        <f>D34</f>
        <v>0</v>
      </c>
      <c r="F34" s="18">
        <f>E34</f>
        <v>0</v>
      </c>
      <c r="G34" s="18">
        <f>F34</f>
        <v>0</v>
      </c>
      <c r="H34" s="18">
        <f>G34</f>
        <v>0</v>
      </c>
      <c r="I34" s="18">
        <f>H34</f>
        <v>0</v>
      </c>
      <c r="J34" s="18">
        <f>I34</f>
        <v>0</v>
      </c>
      <c r="K34" s="18">
        <f>J34</f>
        <v>0</v>
      </c>
      <c r="L34" s="18">
        <f>K34</f>
        <v>0</v>
      </c>
      <c r="M34" s="18">
        <f>L34</f>
        <v>0</v>
      </c>
      <c r="N34" s="18">
        <f>M34</f>
        <v>0</v>
      </c>
      <c r="O34" s="18">
        <f>N34</f>
        <v>0</v>
      </c>
      <c r="P34" s="18">
        <f>O34</f>
        <v>0</v>
      </c>
      <c r="Q34" s="18">
        <f>P34</f>
        <v>0</v>
      </c>
      <c r="R34" s="18">
        <f>Q34</f>
        <v>0</v>
      </c>
      <c r="S34" s="18">
        <f>R34</f>
        <v>0</v>
      </c>
      <c r="T34" s="18">
        <f>S34</f>
        <v>0</v>
      </c>
      <c r="U34" s="18">
        <f>T34</f>
        <v>0</v>
      </c>
      <c r="V34" s="18">
        <f>U34</f>
        <v>0</v>
      </c>
      <c r="W34" s="18">
        <f>V34</f>
        <v>0</v>
      </c>
      <c r="X34" s="18">
        <f>W34</f>
        <v>0</v>
      </c>
      <c r="Y34" s="18">
        <f>X34</f>
        <v>0</v>
      </c>
      <c r="Z34" s="18">
        <f>Y34</f>
        <v>0</v>
      </c>
      <c r="AA34" s="18">
        <f>Z34</f>
        <v>0</v>
      </c>
      <c r="AB34" s="18">
        <f>AA34</f>
        <v>0</v>
      </c>
      <c r="AC34" s="18">
        <f>AB34</f>
        <v>0</v>
      </c>
      <c r="AD34" s="18">
        <f>AC34</f>
        <v>0</v>
      </c>
      <c r="AE34" s="18">
        <f>AD34</f>
        <v>0</v>
      </c>
      <c r="AF34" s="18">
        <f>AE34</f>
        <v>0</v>
      </c>
      <c r="AG34" s="18">
        <f>AF34</f>
        <v>0</v>
      </c>
      <c r="AH34" s="18">
        <f>AG34</f>
        <v>0</v>
      </c>
      <c r="AI34" s="18">
        <f>AH34</f>
        <v>0</v>
      </c>
      <c r="AJ34" s="18">
        <f>AI34</f>
        <v>0</v>
      </c>
      <c r="AK34" s="18">
        <f>AJ34</f>
        <v>0</v>
      </c>
      <c r="AL34" s="18">
        <f>AK34</f>
        <v>0</v>
      </c>
      <c r="AM34" s="18">
        <f>AL34</f>
        <v>0</v>
      </c>
    </row>
    <row r="35" spans="1:45" ht="12">
      <c r="A35" s="19" t="s">
        <v>30</v>
      </c>
      <c r="B35" s="19" t="s">
        <v>51</v>
      </c>
      <c r="C35" t="s">
        <v>50</v>
      </c>
      <c r="D35" s="22">
        <v>1</v>
      </c>
      <c r="E35" s="18">
        <f>D35</f>
        <v>1</v>
      </c>
      <c r="F35" s="18">
        <f>E35</f>
        <v>1</v>
      </c>
      <c r="G35" s="18">
        <f>F35</f>
        <v>1</v>
      </c>
      <c r="H35" s="18">
        <f>G35</f>
        <v>1</v>
      </c>
      <c r="I35" s="18">
        <f>H35</f>
        <v>1</v>
      </c>
      <c r="J35" s="18">
        <f>I35</f>
        <v>1</v>
      </c>
      <c r="K35" s="18">
        <f>J35</f>
        <v>1</v>
      </c>
      <c r="L35" s="18">
        <f>K35</f>
        <v>1</v>
      </c>
      <c r="M35" s="18">
        <f>L35</f>
        <v>1</v>
      </c>
      <c r="N35" s="18">
        <f>M35</f>
        <v>1</v>
      </c>
      <c r="O35" s="18">
        <f>N35</f>
        <v>1</v>
      </c>
      <c r="P35" s="18">
        <f>O35</f>
        <v>1</v>
      </c>
      <c r="Q35" s="18">
        <f>P35</f>
        <v>1</v>
      </c>
      <c r="R35" s="18">
        <f>Q35</f>
        <v>1</v>
      </c>
      <c r="S35" s="18">
        <f>R35</f>
        <v>1</v>
      </c>
      <c r="T35" s="18">
        <f>S35</f>
        <v>1</v>
      </c>
      <c r="U35" s="18">
        <f>T35</f>
        <v>1</v>
      </c>
      <c r="V35" s="18">
        <f>U35</f>
        <v>1</v>
      </c>
      <c r="W35" s="18">
        <f>V35</f>
        <v>1</v>
      </c>
      <c r="X35" s="18">
        <f>W35</f>
        <v>1</v>
      </c>
      <c r="Y35" s="18">
        <f>X35</f>
        <v>1</v>
      </c>
      <c r="Z35" s="18">
        <f>Y35</f>
        <v>1</v>
      </c>
      <c r="AA35" s="18">
        <f>Z35</f>
        <v>1</v>
      </c>
      <c r="AB35" s="18">
        <f>AA35</f>
        <v>1</v>
      </c>
      <c r="AC35" s="18">
        <f>AB35</f>
        <v>1</v>
      </c>
      <c r="AD35" s="18">
        <f>AC35</f>
        <v>1</v>
      </c>
      <c r="AE35" s="18">
        <f>AD35</f>
        <v>1</v>
      </c>
      <c r="AF35" s="18">
        <f>AE35</f>
        <v>1</v>
      </c>
      <c r="AG35" s="18">
        <f>AF35</f>
        <v>1</v>
      </c>
      <c r="AH35" s="18">
        <f>AG35</f>
        <v>1</v>
      </c>
      <c r="AI35" s="18">
        <f>AH35</f>
        <v>1</v>
      </c>
      <c r="AJ35" s="18">
        <f>AI35</f>
        <v>1</v>
      </c>
      <c r="AK35" s="18">
        <f>AJ35</f>
        <v>1</v>
      </c>
      <c r="AL35" s="18">
        <f>AK35</f>
        <v>1</v>
      </c>
      <c r="AM35" s="18">
        <f>AL35</f>
        <v>1</v>
      </c>
      <c r="AN35" s="34"/>
      <c r="AO35" s="34"/>
      <c r="AP35" s="34"/>
      <c r="AQ35" s="34"/>
      <c r="AR35" s="34"/>
      <c r="AS35" s="34"/>
    </row>
    <row r="36" spans="1:39" ht="12">
      <c r="A36" s="19" t="s">
        <v>52</v>
      </c>
      <c r="B36" s="35" t="s">
        <v>53</v>
      </c>
      <c r="C36" t="s">
        <v>22</v>
      </c>
      <c r="D36" s="22">
        <v>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45" ht="12">
      <c r="A37" s="19" t="s">
        <v>54</v>
      </c>
      <c r="B37" s="35" t="s">
        <v>55</v>
      </c>
      <c r="C37" t="s">
        <v>22</v>
      </c>
      <c r="D37" s="22">
        <v>2</v>
      </c>
      <c r="E37" s="18"/>
      <c r="F37" s="18">
        <v>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34"/>
      <c r="AO37" s="34"/>
      <c r="AP37" s="34"/>
      <c r="AQ37" s="34"/>
      <c r="AR37" s="34"/>
      <c r="AS37" s="34"/>
    </row>
    <row r="38" spans="1:45" ht="12">
      <c r="A38" s="19" t="s">
        <v>56</v>
      </c>
      <c r="B38" s="36" t="s">
        <v>57</v>
      </c>
      <c r="C38" t="s">
        <v>21</v>
      </c>
      <c r="D38" s="22"/>
      <c r="E38" s="18">
        <f>D38</f>
        <v>0</v>
      </c>
      <c r="F38" s="18">
        <f>E38</f>
        <v>0</v>
      </c>
      <c r="G38" s="18">
        <f>F38</f>
        <v>0</v>
      </c>
      <c r="H38" s="18">
        <f>G38</f>
        <v>0</v>
      </c>
      <c r="I38" s="18">
        <f>H38</f>
        <v>0</v>
      </c>
      <c r="J38" s="18">
        <f>I38</f>
        <v>0</v>
      </c>
      <c r="K38" s="18">
        <f>J38</f>
        <v>0</v>
      </c>
      <c r="L38" s="18">
        <f>K38</f>
        <v>0</v>
      </c>
      <c r="M38" s="18">
        <f>L38</f>
        <v>0</v>
      </c>
      <c r="N38" s="18">
        <f>M38</f>
        <v>0</v>
      </c>
      <c r="O38" s="18">
        <f>N38</f>
        <v>0</v>
      </c>
      <c r="P38" s="18">
        <f>O38</f>
        <v>0</v>
      </c>
      <c r="Q38" s="18">
        <f>P38</f>
        <v>0</v>
      </c>
      <c r="R38" s="18">
        <f>Q38</f>
        <v>0</v>
      </c>
      <c r="S38" s="18">
        <f>R38</f>
        <v>0</v>
      </c>
      <c r="T38" s="18">
        <f>S38</f>
        <v>0</v>
      </c>
      <c r="U38" s="18">
        <f>T38</f>
        <v>0</v>
      </c>
      <c r="V38" s="18">
        <f>U38</f>
        <v>0</v>
      </c>
      <c r="W38" s="18">
        <f>V38</f>
        <v>0</v>
      </c>
      <c r="X38" s="18">
        <f>W38</f>
        <v>0</v>
      </c>
      <c r="Y38" s="18">
        <f>X38</f>
        <v>0</v>
      </c>
      <c r="Z38" s="18">
        <f>Y38</f>
        <v>0</v>
      </c>
      <c r="AA38" s="18">
        <f>Z38</f>
        <v>0</v>
      </c>
      <c r="AB38" s="18">
        <f>AA38</f>
        <v>0</v>
      </c>
      <c r="AC38" s="18">
        <f>AB38</f>
        <v>0</v>
      </c>
      <c r="AD38" s="18">
        <f>AC38</f>
        <v>0</v>
      </c>
      <c r="AE38" s="18">
        <f>AD38</f>
        <v>0</v>
      </c>
      <c r="AF38" s="18">
        <f>AE38</f>
        <v>0</v>
      </c>
      <c r="AG38" s="18">
        <f>AF38</f>
        <v>0</v>
      </c>
      <c r="AH38" s="18">
        <f>AG38</f>
        <v>0</v>
      </c>
      <c r="AI38" s="18">
        <f>AH38</f>
        <v>0</v>
      </c>
      <c r="AJ38" s="18">
        <f>AI38</f>
        <v>0</v>
      </c>
      <c r="AK38" s="18">
        <f>AJ38</f>
        <v>0</v>
      </c>
      <c r="AL38" s="18">
        <f>AK38</f>
        <v>0</v>
      </c>
      <c r="AM38" s="18">
        <f>AL38</f>
        <v>0</v>
      </c>
      <c r="AN38" s="34"/>
      <c r="AO38" s="34"/>
      <c r="AP38" s="34"/>
      <c r="AQ38" s="34"/>
      <c r="AR38" s="34"/>
      <c r="AS38" s="34"/>
    </row>
    <row r="39" spans="1:39" ht="12">
      <c r="A39" s="19" t="s">
        <v>58</v>
      </c>
      <c r="B39" s="36" t="s">
        <v>59</v>
      </c>
      <c r="C39" t="s">
        <v>21</v>
      </c>
      <c r="D39" s="22"/>
      <c r="E39" s="18">
        <f>D39</f>
        <v>0</v>
      </c>
      <c r="F39" s="18">
        <f>E39</f>
        <v>0</v>
      </c>
      <c r="G39" s="18">
        <f>F39</f>
        <v>0</v>
      </c>
      <c r="H39" s="18">
        <f>G39</f>
        <v>0</v>
      </c>
      <c r="I39" s="18">
        <f>H39</f>
        <v>0</v>
      </c>
      <c r="J39" s="18">
        <f>I39</f>
        <v>0</v>
      </c>
      <c r="K39" s="18">
        <f>J39</f>
        <v>0</v>
      </c>
      <c r="L39" s="18">
        <f>K39</f>
        <v>0</v>
      </c>
      <c r="M39" s="18">
        <f>L39</f>
        <v>0</v>
      </c>
      <c r="N39" s="18">
        <f>M39</f>
        <v>0</v>
      </c>
      <c r="O39" s="18">
        <f>N39</f>
        <v>0</v>
      </c>
      <c r="P39" s="18">
        <f>O39</f>
        <v>0</v>
      </c>
      <c r="Q39" s="18">
        <f>P39</f>
        <v>0</v>
      </c>
      <c r="R39" s="18">
        <f>Q39</f>
        <v>0</v>
      </c>
      <c r="S39" s="18">
        <f>R39</f>
        <v>0</v>
      </c>
      <c r="T39" s="18">
        <f>S39</f>
        <v>0</v>
      </c>
      <c r="U39" s="18">
        <f>T39</f>
        <v>0</v>
      </c>
      <c r="V39" s="18">
        <f>U39</f>
        <v>0</v>
      </c>
      <c r="W39" s="18">
        <f>V39</f>
        <v>0</v>
      </c>
      <c r="X39" s="18">
        <f>W39</f>
        <v>0</v>
      </c>
      <c r="Y39" s="18">
        <f>X39</f>
        <v>0</v>
      </c>
      <c r="Z39" s="18">
        <f>Y39</f>
        <v>0</v>
      </c>
      <c r="AA39" s="18">
        <f>Z39</f>
        <v>0</v>
      </c>
      <c r="AB39" s="18">
        <f>AA39</f>
        <v>0</v>
      </c>
      <c r="AC39" s="18">
        <f>AB39</f>
        <v>0</v>
      </c>
      <c r="AD39" s="18">
        <f>AC39</f>
        <v>0</v>
      </c>
      <c r="AE39" s="18">
        <f>AD39</f>
        <v>0</v>
      </c>
      <c r="AF39" s="18">
        <f>AE39</f>
        <v>0</v>
      </c>
      <c r="AG39" s="18">
        <f>AF39</f>
        <v>0</v>
      </c>
      <c r="AH39" s="18">
        <f>AG39</f>
        <v>0</v>
      </c>
      <c r="AI39" s="18">
        <f>AH39</f>
        <v>0</v>
      </c>
      <c r="AJ39" s="18">
        <f>AI39</f>
        <v>0</v>
      </c>
      <c r="AK39" s="18">
        <f>AJ39</f>
        <v>0</v>
      </c>
      <c r="AL39" s="18">
        <f>AK39</f>
        <v>0</v>
      </c>
      <c r="AM39" s="18">
        <f>AL39</f>
        <v>0</v>
      </c>
    </row>
    <row r="40" spans="1:39" ht="12">
      <c r="A40" s="19" t="s">
        <v>60</v>
      </c>
      <c r="B40" s="36" t="s">
        <v>61</v>
      </c>
      <c r="C40" t="s">
        <v>21</v>
      </c>
      <c r="D40" s="22"/>
      <c r="E40" s="18">
        <f>D40</f>
        <v>0</v>
      </c>
      <c r="F40" s="18">
        <f>E40</f>
        <v>0</v>
      </c>
      <c r="G40" s="18">
        <f>F40</f>
        <v>0</v>
      </c>
      <c r="H40" s="18">
        <f>G40</f>
        <v>0</v>
      </c>
      <c r="I40" s="18">
        <f>H40</f>
        <v>0</v>
      </c>
      <c r="J40" s="18">
        <f>I40</f>
        <v>0</v>
      </c>
      <c r="K40" s="18">
        <f>J40</f>
        <v>0</v>
      </c>
      <c r="L40" s="18">
        <f>K40</f>
        <v>0</v>
      </c>
      <c r="M40" s="18">
        <f>L40</f>
        <v>0</v>
      </c>
      <c r="N40" s="18">
        <f>M40</f>
        <v>0</v>
      </c>
      <c r="O40" s="18">
        <f>N40</f>
        <v>0</v>
      </c>
      <c r="P40" s="18">
        <f>O40</f>
        <v>0</v>
      </c>
      <c r="Q40" s="18">
        <f>P40</f>
        <v>0</v>
      </c>
      <c r="R40" s="18">
        <f>Q40</f>
        <v>0</v>
      </c>
      <c r="S40" s="18">
        <f>R40</f>
        <v>0</v>
      </c>
      <c r="T40" s="18">
        <f>S40</f>
        <v>0</v>
      </c>
      <c r="U40" s="18">
        <f>T40</f>
        <v>0</v>
      </c>
      <c r="V40" s="18">
        <f>U40</f>
        <v>0</v>
      </c>
      <c r="W40" s="18">
        <f>V40</f>
        <v>0</v>
      </c>
      <c r="X40" s="18">
        <f>W40</f>
        <v>0</v>
      </c>
      <c r="Y40" s="18">
        <f>X40</f>
        <v>0</v>
      </c>
      <c r="Z40" s="18">
        <f>Y40</f>
        <v>0</v>
      </c>
      <c r="AA40" s="18">
        <f>Z40</f>
        <v>0</v>
      </c>
      <c r="AB40" s="18">
        <f>AA40</f>
        <v>0</v>
      </c>
      <c r="AC40" s="18">
        <f>AB40</f>
        <v>0</v>
      </c>
      <c r="AD40" s="18">
        <f>AC40</f>
        <v>0</v>
      </c>
      <c r="AE40" s="18">
        <f>AD40</f>
        <v>0</v>
      </c>
      <c r="AF40" s="18">
        <f>AE40</f>
        <v>0</v>
      </c>
      <c r="AG40" s="18">
        <f>AF40</f>
        <v>0</v>
      </c>
      <c r="AH40" s="18">
        <f>AG40</f>
        <v>0</v>
      </c>
      <c r="AI40" s="18">
        <f>AH40</f>
        <v>0</v>
      </c>
      <c r="AJ40" s="18">
        <f>AI40</f>
        <v>0</v>
      </c>
      <c r="AK40" s="18">
        <f>AJ40</f>
        <v>0</v>
      </c>
      <c r="AL40" s="18">
        <f>AK40</f>
        <v>0</v>
      </c>
      <c r="AM40" s="18">
        <f>AL40</f>
        <v>0</v>
      </c>
    </row>
    <row r="41" spans="1:45" ht="12">
      <c r="A41" s="19" t="s">
        <v>62</v>
      </c>
      <c r="B41" s="19" t="s">
        <v>63</v>
      </c>
      <c r="C41" t="s">
        <v>20</v>
      </c>
      <c r="D41" s="22">
        <v>10</v>
      </c>
      <c r="E41" s="18">
        <f>D41</f>
        <v>10</v>
      </c>
      <c r="F41" s="18">
        <f>E41</f>
        <v>10</v>
      </c>
      <c r="G41" s="18">
        <f>F41</f>
        <v>10</v>
      </c>
      <c r="H41" s="18">
        <f>G41</f>
        <v>10</v>
      </c>
      <c r="I41" s="18">
        <f>H41</f>
        <v>10</v>
      </c>
      <c r="J41" s="18">
        <f>I41</f>
        <v>10</v>
      </c>
      <c r="K41" s="18">
        <f>J41</f>
        <v>10</v>
      </c>
      <c r="L41" s="18">
        <f>K41</f>
        <v>10</v>
      </c>
      <c r="M41" s="18">
        <f>L41</f>
        <v>10</v>
      </c>
      <c r="N41" s="18">
        <f>M41</f>
        <v>10</v>
      </c>
      <c r="O41" s="18">
        <f>N41</f>
        <v>10</v>
      </c>
      <c r="P41" s="18">
        <f>O41</f>
        <v>10</v>
      </c>
      <c r="Q41" s="18">
        <f>P41</f>
        <v>10</v>
      </c>
      <c r="R41" s="18">
        <f>Q41</f>
        <v>10</v>
      </c>
      <c r="S41" s="18">
        <f>R41</f>
        <v>10</v>
      </c>
      <c r="T41" s="18">
        <f>S41</f>
        <v>10</v>
      </c>
      <c r="U41" s="18">
        <f>T41</f>
        <v>10</v>
      </c>
      <c r="V41" s="18">
        <f>U41</f>
        <v>10</v>
      </c>
      <c r="W41" s="18">
        <f>V41</f>
        <v>10</v>
      </c>
      <c r="X41" s="18">
        <f>W41</f>
        <v>10</v>
      </c>
      <c r="Y41" s="18">
        <f>X41</f>
        <v>10</v>
      </c>
      <c r="Z41" s="18">
        <f>Y41</f>
        <v>10</v>
      </c>
      <c r="AA41" s="18">
        <f>Z41</f>
        <v>10</v>
      </c>
      <c r="AB41" s="18">
        <f>AA41</f>
        <v>10</v>
      </c>
      <c r="AC41" s="18">
        <f>AB41</f>
        <v>10</v>
      </c>
      <c r="AD41" s="18">
        <f>AC41</f>
        <v>10</v>
      </c>
      <c r="AE41" s="18">
        <f>AD41</f>
        <v>10</v>
      </c>
      <c r="AF41" s="18">
        <f>AE41</f>
        <v>10</v>
      </c>
      <c r="AG41" s="18">
        <f>AF41</f>
        <v>10</v>
      </c>
      <c r="AH41" s="18">
        <f>AG41</f>
        <v>10</v>
      </c>
      <c r="AI41" s="18">
        <f>AH41</f>
        <v>10</v>
      </c>
      <c r="AJ41" s="18">
        <f>AI41</f>
        <v>10</v>
      </c>
      <c r="AK41" s="18">
        <f>AJ41</f>
        <v>10</v>
      </c>
      <c r="AL41" s="18">
        <f>AK41</f>
        <v>10</v>
      </c>
      <c r="AM41" s="18">
        <f>AL41</f>
        <v>10</v>
      </c>
      <c r="AN41" s="22"/>
      <c r="AO41" s="22"/>
      <c r="AP41" s="22"/>
      <c r="AQ41" s="22"/>
      <c r="AR41" s="22"/>
      <c r="AS41" s="22"/>
    </row>
    <row r="42" spans="1:45" ht="12">
      <c r="A42" s="19" t="s">
        <v>62</v>
      </c>
      <c r="B42" s="19" t="s">
        <v>63</v>
      </c>
      <c r="C42" t="s">
        <v>20</v>
      </c>
      <c r="D42" s="22">
        <v>10</v>
      </c>
      <c r="E42" s="18">
        <f>D42</f>
        <v>10</v>
      </c>
      <c r="F42" s="18">
        <f>E42</f>
        <v>10</v>
      </c>
      <c r="G42" s="18">
        <f>F42</f>
        <v>10</v>
      </c>
      <c r="H42" s="18">
        <f>G42</f>
        <v>10</v>
      </c>
      <c r="I42" s="18">
        <f>H42</f>
        <v>10</v>
      </c>
      <c r="J42" s="18">
        <f>I42</f>
        <v>10</v>
      </c>
      <c r="K42" s="18">
        <f>J42</f>
        <v>10</v>
      </c>
      <c r="L42" s="18">
        <f>K42</f>
        <v>10</v>
      </c>
      <c r="M42" s="18">
        <f>L42</f>
        <v>10</v>
      </c>
      <c r="N42" s="18">
        <f>M42</f>
        <v>10</v>
      </c>
      <c r="O42" s="18">
        <f>N42</f>
        <v>10</v>
      </c>
      <c r="P42" s="18">
        <f>O42</f>
        <v>10</v>
      </c>
      <c r="Q42" s="18">
        <f>P42</f>
        <v>10</v>
      </c>
      <c r="R42" s="18">
        <f>Q42</f>
        <v>10</v>
      </c>
      <c r="S42" s="18">
        <f>R42</f>
        <v>10</v>
      </c>
      <c r="T42" s="18">
        <f>S42</f>
        <v>10</v>
      </c>
      <c r="U42" s="18">
        <f>T42</f>
        <v>10</v>
      </c>
      <c r="V42" s="18">
        <f>U42</f>
        <v>10</v>
      </c>
      <c r="W42" s="18">
        <f>V42</f>
        <v>10</v>
      </c>
      <c r="X42" s="18">
        <f>W42</f>
        <v>10</v>
      </c>
      <c r="Y42" s="18">
        <f>X42</f>
        <v>10</v>
      </c>
      <c r="Z42" s="18">
        <f>Y42</f>
        <v>10</v>
      </c>
      <c r="AA42" s="18">
        <f>Z42</f>
        <v>10</v>
      </c>
      <c r="AB42" s="18">
        <f>AA42</f>
        <v>10</v>
      </c>
      <c r="AC42" s="18">
        <f>AB42</f>
        <v>10</v>
      </c>
      <c r="AD42" s="18">
        <f>AC42</f>
        <v>10</v>
      </c>
      <c r="AE42" s="18">
        <f>AD42</f>
        <v>10</v>
      </c>
      <c r="AF42" s="18">
        <f>AE42</f>
        <v>10</v>
      </c>
      <c r="AG42" s="18">
        <f>AF42</f>
        <v>10</v>
      </c>
      <c r="AH42" s="18">
        <f>AG42</f>
        <v>10</v>
      </c>
      <c r="AI42" s="18">
        <f>AH42</f>
        <v>10</v>
      </c>
      <c r="AJ42" s="18">
        <f>AI42</f>
        <v>10</v>
      </c>
      <c r="AK42" s="18">
        <f>AJ42</f>
        <v>10</v>
      </c>
      <c r="AL42" s="18">
        <f>AK42</f>
        <v>10</v>
      </c>
      <c r="AM42" s="18">
        <f>AL42</f>
        <v>10</v>
      </c>
      <c r="AN42" s="37"/>
      <c r="AO42" s="37"/>
      <c r="AP42" s="37"/>
      <c r="AQ42" s="37"/>
      <c r="AR42" s="37"/>
      <c r="AS42" s="37"/>
    </row>
    <row r="43" spans="1:45" ht="12">
      <c r="A43" s="19" t="s">
        <v>64</v>
      </c>
      <c r="B43" s="19" t="s">
        <v>65</v>
      </c>
      <c r="C43" t="s">
        <v>31</v>
      </c>
      <c r="D43" s="38">
        <v>2.5</v>
      </c>
      <c r="E43" s="18">
        <f>D43</f>
        <v>2.5</v>
      </c>
      <c r="F43" s="18">
        <f>E43</f>
        <v>2.5</v>
      </c>
      <c r="G43" s="18">
        <f>F43</f>
        <v>2.5</v>
      </c>
      <c r="H43" s="18">
        <f>G43</f>
        <v>2.5</v>
      </c>
      <c r="I43" s="18">
        <f>H43</f>
        <v>2.5</v>
      </c>
      <c r="J43" s="18">
        <f>I43</f>
        <v>2.5</v>
      </c>
      <c r="K43" s="18">
        <f>J43</f>
        <v>2.5</v>
      </c>
      <c r="L43" s="18">
        <f>K43</f>
        <v>2.5</v>
      </c>
      <c r="M43" s="18">
        <f>L43</f>
        <v>2.5</v>
      </c>
      <c r="N43" s="18">
        <f>M43</f>
        <v>2.5</v>
      </c>
      <c r="O43" s="18">
        <f>N43</f>
        <v>2.5</v>
      </c>
      <c r="P43" s="18">
        <f>O43</f>
        <v>2.5</v>
      </c>
      <c r="Q43" s="18">
        <f>P43</f>
        <v>2.5</v>
      </c>
      <c r="R43" s="18">
        <f>Q43</f>
        <v>2.5</v>
      </c>
      <c r="S43" s="18">
        <f>R43</f>
        <v>2.5</v>
      </c>
      <c r="T43" s="18">
        <f>S43</f>
        <v>2.5</v>
      </c>
      <c r="U43" s="18">
        <f>T43</f>
        <v>2.5</v>
      </c>
      <c r="V43" s="18">
        <f>U43</f>
        <v>2.5</v>
      </c>
      <c r="W43" s="18">
        <f>V43</f>
        <v>2.5</v>
      </c>
      <c r="X43" s="18">
        <f>W43</f>
        <v>2.5</v>
      </c>
      <c r="Y43" s="18">
        <f>X43</f>
        <v>2.5</v>
      </c>
      <c r="Z43" s="18">
        <f>Y43</f>
        <v>2.5</v>
      </c>
      <c r="AA43" s="18">
        <f>Z43</f>
        <v>2.5</v>
      </c>
      <c r="AB43" s="18">
        <f>AA43</f>
        <v>2.5</v>
      </c>
      <c r="AC43" s="18">
        <f>AB43</f>
        <v>2.5</v>
      </c>
      <c r="AD43" s="18">
        <f>AC43</f>
        <v>2.5</v>
      </c>
      <c r="AE43" s="18">
        <f>AD43</f>
        <v>2.5</v>
      </c>
      <c r="AF43" s="18">
        <f>AE43</f>
        <v>2.5</v>
      </c>
      <c r="AG43" s="18">
        <f>AF43</f>
        <v>2.5</v>
      </c>
      <c r="AH43" s="18">
        <f>AG43</f>
        <v>2.5</v>
      </c>
      <c r="AI43" s="18">
        <f>AH43</f>
        <v>2.5</v>
      </c>
      <c r="AJ43" s="18">
        <f>AI43</f>
        <v>2.5</v>
      </c>
      <c r="AK43" s="18">
        <f>AJ43</f>
        <v>2.5</v>
      </c>
      <c r="AL43" s="18">
        <f>AK43</f>
        <v>2.5</v>
      </c>
      <c r="AM43" s="18">
        <f>AL43</f>
        <v>2.5</v>
      </c>
      <c r="AN43" s="34"/>
      <c r="AO43" s="34"/>
      <c r="AP43" s="34"/>
      <c r="AQ43" s="34"/>
      <c r="AR43" s="34"/>
      <c r="AS43" s="34"/>
    </row>
    <row r="44" spans="1:45" ht="12.75">
      <c r="A44" s="19" t="s">
        <v>66</v>
      </c>
      <c r="B44" s="19" t="s">
        <v>67</v>
      </c>
      <c r="C44" t="s">
        <v>25</v>
      </c>
      <c r="D44" s="22">
        <v>4</v>
      </c>
      <c r="E44" s="18">
        <f>D44</f>
        <v>4</v>
      </c>
      <c r="F44" s="18">
        <f>E44</f>
        <v>4</v>
      </c>
      <c r="G44" s="18">
        <f>F44</f>
        <v>4</v>
      </c>
      <c r="H44" s="18">
        <f>G44</f>
        <v>4</v>
      </c>
      <c r="I44" s="18">
        <f>H44</f>
        <v>4</v>
      </c>
      <c r="J44" s="18">
        <f>I44</f>
        <v>4</v>
      </c>
      <c r="K44" s="18">
        <f>J44</f>
        <v>4</v>
      </c>
      <c r="L44" s="18">
        <f>K44</f>
        <v>4</v>
      </c>
      <c r="M44" s="18">
        <f>L44</f>
        <v>4</v>
      </c>
      <c r="N44" s="18">
        <f>M44</f>
        <v>4</v>
      </c>
      <c r="O44" s="18">
        <f>N44</f>
        <v>4</v>
      </c>
      <c r="P44" s="18">
        <f>O44</f>
        <v>4</v>
      </c>
      <c r="Q44" s="18">
        <f>P44</f>
        <v>4</v>
      </c>
      <c r="R44" s="18">
        <f>Q44</f>
        <v>4</v>
      </c>
      <c r="S44" s="18">
        <f>R44</f>
        <v>4</v>
      </c>
      <c r="T44" s="18">
        <f>S44</f>
        <v>4</v>
      </c>
      <c r="U44" s="18">
        <f>T44</f>
        <v>4</v>
      </c>
      <c r="V44" s="18">
        <f>U44</f>
        <v>4</v>
      </c>
      <c r="W44" s="18">
        <f>V44</f>
        <v>4</v>
      </c>
      <c r="X44" s="18">
        <f>W44</f>
        <v>4</v>
      </c>
      <c r="Y44" s="18">
        <f>X44</f>
        <v>4</v>
      </c>
      <c r="Z44" s="18">
        <f>Y44</f>
        <v>4</v>
      </c>
      <c r="AA44" s="18">
        <f>Z44</f>
        <v>4</v>
      </c>
      <c r="AB44" s="18">
        <f>AA44</f>
        <v>4</v>
      </c>
      <c r="AC44" s="18">
        <f>AB44</f>
        <v>4</v>
      </c>
      <c r="AD44" s="18">
        <f>AC44</f>
        <v>4</v>
      </c>
      <c r="AE44" s="18">
        <f>AD44</f>
        <v>4</v>
      </c>
      <c r="AF44" s="18">
        <f>AE44</f>
        <v>4</v>
      </c>
      <c r="AG44" s="18">
        <f>AF44</f>
        <v>4</v>
      </c>
      <c r="AH44" s="18">
        <f>AG44</f>
        <v>4</v>
      </c>
      <c r="AI44" s="18">
        <f>AH44</f>
        <v>4</v>
      </c>
      <c r="AJ44" s="18">
        <f>AI44</f>
        <v>4</v>
      </c>
      <c r="AK44" s="18">
        <f>AJ44</f>
        <v>4</v>
      </c>
      <c r="AL44" s="18">
        <f>AK44</f>
        <v>4</v>
      </c>
      <c r="AM44" s="18">
        <f>AL44</f>
        <v>4</v>
      </c>
      <c r="AN44" s="34"/>
      <c r="AO44" s="34"/>
      <c r="AP44" s="34"/>
      <c r="AQ44" s="34"/>
      <c r="AR44" s="34"/>
      <c r="AS44" s="34"/>
    </row>
    <row r="45" spans="1:39" ht="12">
      <c r="A45" t="s">
        <v>68</v>
      </c>
      <c r="B45" t="s">
        <v>69</v>
      </c>
      <c r="C45" t="s">
        <v>20</v>
      </c>
      <c r="D45" s="18">
        <v>18</v>
      </c>
      <c r="E45" s="18">
        <f>D45</f>
        <v>18</v>
      </c>
      <c r="F45" s="18">
        <f>E45</f>
        <v>18</v>
      </c>
      <c r="G45" s="18">
        <f>F45</f>
        <v>18</v>
      </c>
      <c r="H45" s="18">
        <f>G45</f>
        <v>18</v>
      </c>
      <c r="I45" s="18">
        <f>H45</f>
        <v>18</v>
      </c>
      <c r="J45" s="18">
        <f>I45</f>
        <v>18</v>
      </c>
      <c r="K45" s="18">
        <f>J45</f>
        <v>18</v>
      </c>
      <c r="L45" s="18">
        <f>K45</f>
        <v>18</v>
      </c>
      <c r="M45" s="18">
        <f>L45</f>
        <v>18</v>
      </c>
      <c r="N45" s="18">
        <f>M45</f>
        <v>18</v>
      </c>
      <c r="O45" s="18">
        <f>N45</f>
        <v>18</v>
      </c>
      <c r="P45" s="18">
        <f>O45</f>
        <v>18</v>
      </c>
      <c r="Q45" s="18">
        <f>P45</f>
        <v>18</v>
      </c>
      <c r="R45" s="18">
        <f>Q45</f>
        <v>18</v>
      </c>
      <c r="S45" s="18">
        <f>R45</f>
        <v>18</v>
      </c>
      <c r="T45" s="18">
        <f>S45</f>
        <v>18</v>
      </c>
      <c r="U45" s="18">
        <f>T45</f>
        <v>18</v>
      </c>
      <c r="V45" s="18">
        <f>U45</f>
        <v>18</v>
      </c>
      <c r="W45" s="18">
        <f>V45</f>
        <v>18</v>
      </c>
      <c r="X45" s="18">
        <f>W45</f>
        <v>18</v>
      </c>
      <c r="Y45" s="18">
        <f>X45</f>
        <v>18</v>
      </c>
      <c r="Z45" s="18">
        <f>Y45</f>
        <v>18</v>
      </c>
      <c r="AA45" s="18">
        <f>Z45</f>
        <v>18</v>
      </c>
      <c r="AB45" s="18">
        <f>AA45</f>
        <v>18</v>
      </c>
      <c r="AC45" s="18">
        <f>AB45</f>
        <v>18</v>
      </c>
      <c r="AD45" s="18">
        <f>AC45</f>
        <v>18</v>
      </c>
      <c r="AE45" s="18">
        <f>AD45</f>
        <v>18</v>
      </c>
      <c r="AF45" s="18">
        <f>AE45</f>
        <v>18</v>
      </c>
      <c r="AG45" s="18">
        <f>AF45</f>
        <v>18</v>
      </c>
      <c r="AH45" s="18">
        <f>AG45</f>
        <v>18</v>
      </c>
      <c r="AI45" s="18">
        <f>AH45</f>
        <v>18</v>
      </c>
      <c r="AJ45" s="18">
        <f>AI45</f>
        <v>18</v>
      </c>
      <c r="AK45" s="18">
        <f>AJ45</f>
        <v>18</v>
      </c>
      <c r="AL45" s="18">
        <f>AK45</f>
        <v>18</v>
      </c>
      <c r="AM45" s="18">
        <f>AL45</f>
        <v>18</v>
      </c>
    </row>
    <row r="46" spans="1:39" ht="12">
      <c r="A46" t="s">
        <v>70</v>
      </c>
      <c r="C46" t="s">
        <v>29</v>
      </c>
      <c r="D46">
        <v>0.2</v>
      </c>
      <c r="E46" s="18">
        <f>D46</f>
        <v>0.2</v>
      </c>
      <c r="F46" s="18">
        <f>E46</f>
        <v>0.2</v>
      </c>
      <c r="G46" s="18">
        <f>F46</f>
        <v>0.2</v>
      </c>
      <c r="H46" s="18">
        <f>G46</f>
        <v>0.2</v>
      </c>
      <c r="I46" s="18">
        <f>H46</f>
        <v>0.2</v>
      </c>
      <c r="J46" s="18">
        <f>I46</f>
        <v>0.2</v>
      </c>
      <c r="K46" s="18">
        <f>J46</f>
        <v>0.2</v>
      </c>
      <c r="L46" s="18">
        <f>K46</f>
        <v>0.2</v>
      </c>
      <c r="M46" s="18">
        <f>L46</f>
        <v>0.2</v>
      </c>
      <c r="N46" s="18">
        <f>M46</f>
        <v>0.2</v>
      </c>
      <c r="O46" s="18">
        <f>N46</f>
        <v>0.2</v>
      </c>
      <c r="P46" s="18">
        <f>O46</f>
        <v>0.2</v>
      </c>
      <c r="Q46" s="18">
        <f>P46</f>
        <v>0.2</v>
      </c>
      <c r="R46" s="18">
        <f>Q46</f>
        <v>0.2</v>
      </c>
      <c r="S46" s="18">
        <f>R46</f>
        <v>0.2</v>
      </c>
      <c r="T46" s="18">
        <f>S46</f>
        <v>0.2</v>
      </c>
      <c r="U46" s="18">
        <f>T46</f>
        <v>0.2</v>
      </c>
      <c r="V46" s="18">
        <f>U46</f>
        <v>0.2</v>
      </c>
      <c r="W46" s="18">
        <f>V46</f>
        <v>0.2</v>
      </c>
      <c r="X46" s="18">
        <f>W46</f>
        <v>0.2</v>
      </c>
      <c r="Y46" s="18">
        <f>X46</f>
        <v>0.2</v>
      </c>
      <c r="Z46" s="18">
        <f>Y46</f>
        <v>0.2</v>
      </c>
      <c r="AA46" s="18">
        <f>Z46</f>
        <v>0.2</v>
      </c>
      <c r="AB46" s="18">
        <f>AA46</f>
        <v>0.2</v>
      </c>
      <c r="AC46" s="18">
        <f>AB46</f>
        <v>0.2</v>
      </c>
      <c r="AD46" s="18">
        <f>AC46</f>
        <v>0.2</v>
      </c>
      <c r="AE46" s="18">
        <f>AD46</f>
        <v>0.2</v>
      </c>
      <c r="AF46" s="18">
        <f>AE46</f>
        <v>0.2</v>
      </c>
      <c r="AG46" s="18">
        <f>AF46</f>
        <v>0.2</v>
      </c>
      <c r="AH46" s="18">
        <f>AG46</f>
        <v>0.2</v>
      </c>
      <c r="AI46" s="18">
        <f>AH46</f>
        <v>0.2</v>
      </c>
      <c r="AJ46" s="18">
        <f>AI46</f>
        <v>0.2</v>
      </c>
      <c r="AK46" s="18">
        <f>AJ46</f>
        <v>0.2</v>
      </c>
      <c r="AL46" s="18">
        <f>AK46</f>
        <v>0.2</v>
      </c>
      <c r="AM46" s="18">
        <f>AL46</f>
        <v>0.2</v>
      </c>
    </row>
    <row r="47" spans="5:39" ht="12">
      <c r="E47" s="18">
        <f>D47</f>
        <v>0</v>
      </c>
      <c r="F47" s="18">
        <f>E47</f>
        <v>0</v>
      </c>
      <c r="G47" s="18">
        <f>F47</f>
        <v>0</v>
      </c>
      <c r="H47" s="18">
        <f>G47</f>
        <v>0</v>
      </c>
      <c r="I47" s="18">
        <f>H47</f>
        <v>0</v>
      </c>
      <c r="J47" s="18">
        <f>I47</f>
        <v>0</v>
      </c>
      <c r="K47" s="18">
        <f>J47</f>
        <v>0</v>
      </c>
      <c r="L47" s="18">
        <f>K47</f>
        <v>0</v>
      </c>
      <c r="M47" s="18">
        <f>L47</f>
        <v>0</v>
      </c>
      <c r="N47" s="18">
        <f>M47</f>
        <v>0</v>
      </c>
      <c r="O47" s="18">
        <f>N47</f>
        <v>0</v>
      </c>
      <c r="P47" s="18">
        <f>O47</f>
        <v>0</v>
      </c>
      <c r="Q47" s="18">
        <f>P47</f>
        <v>0</v>
      </c>
      <c r="R47" s="18">
        <f>Q47</f>
        <v>0</v>
      </c>
      <c r="S47" s="18">
        <f>R47</f>
        <v>0</v>
      </c>
      <c r="T47" s="18">
        <f>S47</f>
        <v>0</v>
      </c>
      <c r="U47" s="18">
        <f>T47</f>
        <v>0</v>
      </c>
      <c r="V47" s="18">
        <f>U47</f>
        <v>0</v>
      </c>
      <c r="W47" s="18">
        <f>V47</f>
        <v>0</v>
      </c>
      <c r="X47" s="18">
        <f>W47</f>
        <v>0</v>
      </c>
      <c r="Y47" s="18">
        <f>X47</f>
        <v>0</v>
      </c>
      <c r="Z47" s="18">
        <f>Y47</f>
        <v>0</v>
      </c>
      <c r="AA47" s="18">
        <f>Z47</f>
        <v>0</v>
      </c>
      <c r="AB47" s="18">
        <f>AA47</f>
        <v>0</v>
      </c>
      <c r="AC47" s="18">
        <f>AB47</f>
        <v>0</v>
      </c>
      <c r="AD47" s="18">
        <f>AC47</f>
        <v>0</v>
      </c>
      <c r="AE47" s="18">
        <f>AD47</f>
        <v>0</v>
      </c>
      <c r="AF47" s="18">
        <f>AE47</f>
        <v>0</v>
      </c>
      <c r="AG47" s="18">
        <f>AF47</f>
        <v>0</v>
      </c>
      <c r="AH47" s="18">
        <f>AG47</f>
        <v>0</v>
      </c>
      <c r="AI47" s="18">
        <f>AH47</f>
        <v>0</v>
      </c>
      <c r="AJ47" s="18">
        <f>AI47</f>
        <v>0</v>
      </c>
      <c r="AK47" s="18">
        <f>AJ47</f>
        <v>0</v>
      </c>
      <c r="AL47" s="18">
        <f>AK47</f>
        <v>0</v>
      </c>
      <c r="AM47" s="18">
        <f>AL47</f>
        <v>0</v>
      </c>
    </row>
    <row r="48" spans="5:39" ht="12">
      <c r="E48" s="18">
        <f>D48</f>
        <v>0</v>
      </c>
      <c r="F48" s="18">
        <f>E48</f>
        <v>0</v>
      </c>
      <c r="G48" s="18">
        <f>F48</f>
        <v>0</v>
      </c>
      <c r="H48" s="18">
        <f>G48</f>
        <v>0</v>
      </c>
      <c r="I48" s="18">
        <f>H48</f>
        <v>0</v>
      </c>
      <c r="J48" s="18">
        <f>I48</f>
        <v>0</v>
      </c>
      <c r="K48" s="18">
        <f>J48</f>
        <v>0</v>
      </c>
      <c r="L48" s="18">
        <f>K48</f>
        <v>0</v>
      </c>
      <c r="M48" s="18">
        <f>L48</f>
        <v>0</v>
      </c>
      <c r="N48" s="18">
        <f>M48</f>
        <v>0</v>
      </c>
      <c r="O48" s="18">
        <f>N48</f>
        <v>0</v>
      </c>
      <c r="P48" s="18">
        <f>O48</f>
        <v>0</v>
      </c>
      <c r="Q48" s="18">
        <f>P48</f>
        <v>0</v>
      </c>
      <c r="R48" s="18">
        <f>Q48</f>
        <v>0</v>
      </c>
      <c r="S48" s="18">
        <f>R48</f>
        <v>0</v>
      </c>
      <c r="T48" s="18">
        <f>S48</f>
        <v>0</v>
      </c>
      <c r="U48" s="18">
        <f>T48</f>
        <v>0</v>
      </c>
      <c r="V48" s="18">
        <f>U48</f>
        <v>0</v>
      </c>
      <c r="W48" s="18">
        <f>V48</f>
        <v>0</v>
      </c>
      <c r="X48" s="18">
        <f>W48</f>
        <v>0</v>
      </c>
      <c r="Y48" s="18">
        <f>X48</f>
        <v>0</v>
      </c>
      <c r="Z48" s="18">
        <f>Y48</f>
        <v>0</v>
      </c>
      <c r="AA48" s="18">
        <f>Z48</f>
        <v>0</v>
      </c>
      <c r="AB48" s="18">
        <f>AA48</f>
        <v>0</v>
      </c>
      <c r="AC48" s="18">
        <f>AB48</f>
        <v>0</v>
      </c>
      <c r="AD48" s="18">
        <f>AC48</f>
        <v>0</v>
      </c>
      <c r="AE48" s="18">
        <f>AD48</f>
        <v>0</v>
      </c>
      <c r="AF48" s="18">
        <f>AE48</f>
        <v>0</v>
      </c>
      <c r="AG48" s="18">
        <f>AF48</f>
        <v>0</v>
      </c>
      <c r="AH48" s="18">
        <f>AG48</f>
        <v>0</v>
      </c>
      <c r="AI48" s="18">
        <f>AH48</f>
        <v>0</v>
      </c>
      <c r="AJ48" s="18">
        <f>AI48</f>
        <v>0</v>
      </c>
      <c r="AK48" s="18">
        <f>AJ48</f>
        <v>0</v>
      </c>
      <c r="AL48" s="18">
        <f>AK48</f>
        <v>0</v>
      </c>
      <c r="AM48" s="18">
        <f>AL48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Jarie Bolander</dc:creator>
  <cp:keywords/>
  <dc:description/>
  <cp:lastModifiedBy/>
  <cp:lastPrinted>1601-01-01T08:00:00Z</cp:lastPrinted>
  <dcterms:created xsi:type="dcterms:W3CDTF">2009-05-30T14:42:20Z</dcterms:created>
  <dcterms:modified xsi:type="dcterms:W3CDTF">1601-01-01T08:00:00Z</dcterms:modified>
  <cp:category/>
  <cp:version/>
  <cp:contentType/>
  <cp:contentStatus/>
  <cp:revision>1</cp:revision>
</cp:coreProperties>
</file>